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45" windowWidth="11355" windowHeight="5895"/>
  </bookViews>
  <sheets>
    <sheet name="Schedule" sheetId="7" r:id="rId1"/>
    <sheet name="Data" sheetId="5" r:id="rId2"/>
  </sheets>
  <definedNames>
    <definedName name="Cal_Data_2nd">OFFSET(#REF!,1,0,COUNTA(#REF!)-1,1)</definedName>
    <definedName name="Cal_Data_All">OFFSET(#REF!,1,0,COUNTA(#REF!)-1,3)</definedName>
    <definedName name="FYears">OFFSET(Data!$B$1,0,0,COUNTA(Data!$B:$B),1)</definedName>
    <definedName name="Months">Data!$B$1:$B$12</definedName>
    <definedName name="_xlnm.Print_Area" localSheetId="0">Schedule!$C$3:$Y$47</definedName>
    <definedName name="Rule1_8th">Data!$Q:$Q</definedName>
    <definedName name="Rule2_15th">Data!$R:$R</definedName>
    <definedName name="Rule3_C">Data!$S:$S</definedName>
    <definedName name="Years">OFFSET(Data!$A$1,0,0,COUNTA(Data!$A:$A),1)</definedName>
  </definedNames>
  <calcPr calcId="144525" calcOnSave="0"/>
</workbook>
</file>

<file path=xl/calcChain.xml><?xml version="1.0" encoding="utf-8"?>
<calcChain xmlns="http://schemas.openxmlformats.org/spreadsheetml/2006/main">
  <c r="S13" i="5" l="1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3" i="5"/>
  <c r="S4" i="5"/>
  <c r="S5" i="5"/>
  <c r="S6" i="5"/>
  <c r="S7" i="5"/>
  <c r="S8" i="5"/>
  <c r="S9" i="5"/>
  <c r="S10" i="5"/>
  <c r="S11" i="5"/>
  <c r="S12" i="5"/>
  <c r="R3" i="5"/>
  <c r="Q3" i="5"/>
  <c r="Q51" i="5"/>
  <c r="R51" i="5"/>
  <c r="Q52" i="5"/>
  <c r="R52" i="5"/>
  <c r="Q53" i="5"/>
  <c r="R5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R2" i="5"/>
  <c r="Q2" i="5"/>
  <c r="A11" i="5"/>
  <c r="A10" i="5" l="1"/>
  <c r="B11" i="5"/>
  <c r="A12" i="5"/>
  <c r="A9" i="5" l="1"/>
  <c r="B10" i="5"/>
  <c r="A13" i="5"/>
  <c r="B12" i="5"/>
  <c r="A8" i="5" l="1"/>
  <c r="B9" i="5"/>
  <c r="A14" i="5"/>
  <c r="B13" i="5"/>
  <c r="A7" i="5" l="1"/>
  <c r="B8" i="5"/>
  <c r="A15" i="5"/>
  <c r="B14" i="5"/>
  <c r="A16" i="5" l="1"/>
  <c r="B15" i="5"/>
  <c r="T3" i="7" s="1"/>
  <c r="A6" i="5"/>
  <c r="B7" i="5"/>
  <c r="A17" i="5" l="1"/>
  <c r="B16" i="5"/>
  <c r="A5" i="5"/>
  <c r="B6" i="5"/>
  <c r="A18" i="5" l="1"/>
  <c r="B17" i="5"/>
  <c r="A4" i="5"/>
  <c r="B5" i="5"/>
  <c r="A19" i="5" l="1"/>
  <c r="B18" i="5"/>
  <c r="A3" i="5"/>
  <c r="B4" i="5"/>
  <c r="A20" i="5" l="1"/>
  <c r="B19" i="5"/>
  <c r="A2" i="5"/>
  <c r="B3" i="5"/>
  <c r="A21" i="5" l="1"/>
  <c r="B20" i="5"/>
  <c r="A1" i="5"/>
  <c r="B2" i="5"/>
  <c r="B1" i="5" l="1"/>
  <c r="A22" i="5"/>
  <c r="B22" i="5" s="1"/>
  <c r="B21" i="5"/>
  <c r="G1" i="7" l="1"/>
  <c r="C8" i="7" l="1"/>
  <c r="C17" i="7" s="1"/>
  <c r="C10" i="7"/>
  <c r="D10" i="7" s="1"/>
  <c r="E10" i="7" s="1"/>
  <c r="F10" i="7" s="1"/>
  <c r="G10" i="7" s="1"/>
  <c r="H10" i="7" s="1"/>
  <c r="I10" i="7" s="1"/>
  <c r="C11" i="7" s="1"/>
  <c r="D11" i="7" s="1"/>
  <c r="E11" i="7" s="1"/>
  <c r="F11" i="7" s="1"/>
  <c r="G11" i="7" s="1"/>
  <c r="H11" i="7" s="1"/>
  <c r="I11" i="7" s="1"/>
  <c r="C12" i="7" s="1"/>
  <c r="D12" i="7" s="1"/>
  <c r="E12" i="7" s="1"/>
  <c r="F12" i="7" s="1"/>
  <c r="G12" i="7" s="1"/>
  <c r="H12" i="7" s="1"/>
  <c r="I12" i="7" s="1"/>
  <c r="C13" i="7" s="1"/>
  <c r="D13" i="7" s="1"/>
  <c r="E13" i="7" s="1"/>
  <c r="F13" i="7" s="1"/>
  <c r="G13" i="7" s="1"/>
  <c r="H13" i="7" s="1"/>
  <c r="I13" i="7" s="1"/>
  <c r="C14" i="7" s="1"/>
  <c r="D14" i="7" s="1"/>
  <c r="E14" i="7" s="1"/>
  <c r="F14" i="7" s="1"/>
  <c r="G14" i="7" s="1"/>
  <c r="H14" i="7" s="1"/>
  <c r="I14" i="7" s="1"/>
  <c r="C15" i="7" s="1"/>
  <c r="D15" i="7" s="1"/>
  <c r="E15" i="7" s="1"/>
  <c r="F15" i="7" s="1"/>
  <c r="G15" i="7" s="1"/>
  <c r="H15" i="7" s="1"/>
  <c r="I15" i="7" s="1"/>
  <c r="K8" i="7" l="1"/>
  <c r="K10" i="7" s="1"/>
  <c r="L10" i="7" s="1"/>
  <c r="M10" i="7" s="1"/>
  <c r="N10" i="7" s="1"/>
  <c r="O10" i="7" s="1"/>
  <c r="P10" i="7" s="1"/>
  <c r="Q10" i="7" s="1"/>
  <c r="K11" i="7" s="1"/>
  <c r="L11" i="7" s="1"/>
  <c r="M11" i="7" s="1"/>
  <c r="N11" i="7" s="1"/>
  <c r="O11" i="7" s="1"/>
  <c r="P11" i="7" s="1"/>
  <c r="Q11" i="7" s="1"/>
  <c r="K12" i="7" s="1"/>
  <c r="L12" i="7" s="1"/>
  <c r="M12" i="7" s="1"/>
  <c r="N12" i="7" s="1"/>
  <c r="O12" i="7" s="1"/>
  <c r="P12" i="7" s="1"/>
  <c r="Q12" i="7" s="1"/>
  <c r="K13" i="7" s="1"/>
  <c r="L13" i="7" s="1"/>
  <c r="M13" i="7" s="1"/>
  <c r="N13" i="7" s="1"/>
  <c r="O13" i="7" s="1"/>
  <c r="P13" i="7" s="1"/>
  <c r="Q13" i="7" s="1"/>
  <c r="K14" i="7" s="1"/>
  <c r="L14" i="7" s="1"/>
  <c r="M14" i="7" s="1"/>
  <c r="N14" i="7" s="1"/>
  <c r="O14" i="7" s="1"/>
  <c r="P14" i="7" s="1"/>
  <c r="Q14" i="7" s="1"/>
  <c r="K15" i="7" s="1"/>
  <c r="L15" i="7" s="1"/>
  <c r="M15" i="7" s="1"/>
  <c r="N15" i="7" s="1"/>
  <c r="O15" i="7" s="1"/>
  <c r="P15" i="7" s="1"/>
  <c r="Q15" i="7" s="1"/>
  <c r="C19" i="7"/>
  <c r="D19" i="7" s="1"/>
  <c r="E19" i="7" s="1"/>
  <c r="F19" i="7" s="1"/>
  <c r="G19" i="7" s="1"/>
  <c r="H19" i="7" s="1"/>
  <c r="I19" i="7" s="1"/>
  <c r="C20" i="7" s="1"/>
  <c r="D20" i="7" s="1"/>
  <c r="E20" i="7" s="1"/>
  <c r="F20" i="7" s="1"/>
  <c r="G20" i="7" s="1"/>
  <c r="H20" i="7" s="1"/>
  <c r="I20" i="7" s="1"/>
  <c r="C21" i="7" s="1"/>
  <c r="D21" i="7" s="1"/>
  <c r="E21" i="7" s="1"/>
  <c r="F21" i="7" s="1"/>
  <c r="G21" i="7" s="1"/>
  <c r="H21" i="7" s="1"/>
  <c r="I21" i="7" s="1"/>
  <c r="C22" i="7" s="1"/>
  <c r="D22" i="7" s="1"/>
  <c r="E22" i="7" s="1"/>
  <c r="F22" i="7" s="1"/>
  <c r="G22" i="7" s="1"/>
  <c r="H22" i="7" s="1"/>
  <c r="I22" i="7" s="1"/>
  <c r="C23" i="7" s="1"/>
  <c r="D23" i="7" s="1"/>
  <c r="E23" i="7" s="1"/>
  <c r="F23" i="7" s="1"/>
  <c r="G23" i="7" s="1"/>
  <c r="H23" i="7" s="1"/>
  <c r="I23" i="7" s="1"/>
  <c r="C24" i="7" s="1"/>
  <c r="D24" i="7" s="1"/>
  <c r="E24" i="7" s="1"/>
  <c r="F24" i="7" s="1"/>
  <c r="G24" i="7" s="1"/>
  <c r="H24" i="7" s="1"/>
  <c r="I24" i="7" s="1"/>
  <c r="K17" i="7"/>
  <c r="C26" i="7"/>
  <c r="S8" i="7" l="1"/>
  <c r="S10" i="7" s="1"/>
  <c r="T10" i="7" s="1"/>
  <c r="U10" i="7" s="1"/>
  <c r="V10" i="7" s="1"/>
  <c r="W10" i="7" s="1"/>
  <c r="X10" i="7" s="1"/>
  <c r="Y10" i="7" s="1"/>
  <c r="S11" i="7" s="1"/>
  <c r="T11" i="7" s="1"/>
  <c r="U11" i="7" s="1"/>
  <c r="V11" i="7" s="1"/>
  <c r="W11" i="7" s="1"/>
  <c r="X11" i="7" s="1"/>
  <c r="Y11" i="7" s="1"/>
  <c r="S12" i="7" s="1"/>
  <c r="T12" i="7" s="1"/>
  <c r="U12" i="7" s="1"/>
  <c r="V12" i="7" s="1"/>
  <c r="W12" i="7" s="1"/>
  <c r="X12" i="7" s="1"/>
  <c r="Y12" i="7" s="1"/>
  <c r="S13" i="7" s="1"/>
  <c r="T13" i="7" s="1"/>
  <c r="U13" i="7" s="1"/>
  <c r="V13" i="7" s="1"/>
  <c r="W13" i="7" s="1"/>
  <c r="X13" i="7" s="1"/>
  <c r="Y13" i="7" s="1"/>
  <c r="S14" i="7" s="1"/>
  <c r="T14" i="7" s="1"/>
  <c r="U14" i="7" s="1"/>
  <c r="V14" i="7" s="1"/>
  <c r="W14" i="7" s="1"/>
  <c r="X14" i="7" s="1"/>
  <c r="Y14" i="7" s="1"/>
  <c r="S15" i="7" s="1"/>
  <c r="T15" i="7" s="1"/>
  <c r="U15" i="7" s="1"/>
  <c r="V15" i="7" s="1"/>
  <c r="W15" i="7" s="1"/>
  <c r="X15" i="7" s="1"/>
  <c r="Y15" i="7" s="1"/>
  <c r="K19" i="7"/>
  <c r="L19" i="7" s="1"/>
  <c r="M19" i="7" s="1"/>
  <c r="N19" i="7" s="1"/>
  <c r="O19" i="7" s="1"/>
  <c r="P19" i="7" s="1"/>
  <c r="Q19" i="7" s="1"/>
  <c r="K20" i="7" s="1"/>
  <c r="L20" i="7" s="1"/>
  <c r="M20" i="7" s="1"/>
  <c r="N20" i="7" s="1"/>
  <c r="O20" i="7" s="1"/>
  <c r="P20" i="7" s="1"/>
  <c r="Q20" i="7" s="1"/>
  <c r="K21" i="7" s="1"/>
  <c r="L21" i="7" s="1"/>
  <c r="M21" i="7" s="1"/>
  <c r="N21" i="7" s="1"/>
  <c r="O21" i="7" s="1"/>
  <c r="P21" i="7" s="1"/>
  <c r="Q21" i="7" s="1"/>
  <c r="K22" i="7" s="1"/>
  <c r="L22" i="7" s="1"/>
  <c r="M22" i="7" s="1"/>
  <c r="N22" i="7" s="1"/>
  <c r="O22" i="7" s="1"/>
  <c r="P22" i="7" s="1"/>
  <c r="Q22" i="7" s="1"/>
  <c r="K23" i="7" s="1"/>
  <c r="L23" i="7" s="1"/>
  <c r="M23" i="7" s="1"/>
  <c r="N23" i="7" s="1"/>
  <c r="O23" i="7" s="1"/>
  <c r="P23" i="7" s="1"/>
  <c r="Q23" i="7" s="1"/>
  <c r="K24" i="7" s="1"/>
  <c r="L24" i="7" s="1"/>
  <c r="M24" i="7" s="1"/>
  <c r="N24" i="7" s="1"/>
  <c r="O24" i="7" s="1"/>
  <c r="P24" i="7" s="1"/>
  <c r="Q24" i="7" s="1"/>
  <c r="S17" i="7"/>
  <c r="S19" i="7" s="1"/>
  <c r="T19" i="7" s="1"/>
  <c r="U19" i="7" s="1"/>
  <c r="V19" i="7" s="1"/>
  <c r="W19" i="7" s="1"/>
  <c r="X19" i="7" s="1"/>
  <c r="Y19" i="7" s="1"/>
  <c r="S20" i="7" s="1"/>
  <c r="T20" i="7" s="1"/>
  <c r="U20" i="7" s="1"/>
  <c r="V20" i="7" s="1"/>
  <c r="W20" i="7" s="1"/>
  <c r="X20" i="7" s="1"/>
  <c r="Y20" i="7" s="1"/>
  <c r="S21" i="7" s="1"/>
  <c r="T21" i="7" s="1"/>
  <c r="U21" i="7" s="1"/>
  <c r="V21" i="7" s="1"/>
  <c r="W21" i="7" s="1"/>
  <c r="X21" i="7" s="1"/>
  <c r="Y21" i="7" s="1"/>
  <c r="S22" i="7" s="1"/>
  <c r="T22" i="7" s="1"/>
  <c r="U22" i="7" s="1"/>
  <c r="V22" i="7" s="1"/>
  <c r="W22" i="7" s="1"/>
  <c r="X22" i="7" s="1"/>
  <c r="Y22" i="7" s="1"/>
  <c r="S23" i="7" s="1"/>
  <c r="T23" i="7" s="1"/>
  <c r="U23" i="7" s="1"/>
  <c r="V23" i="7" s="1"/>
  <c r="W23" i="7" s="1"/>
  <c r="X23" i="7" s="1"/>
  <c r="Y23" i="7" s="1"/>
  <c r="S24" i="7" s="1"/>
  <c r="T24" i="7" s="1"/>
  <c r="U24" i="7" s="1"/>
  <c r="V24" i="7" s="1"/>
  <c r="W24" i="7" s="1"/>
  <c r="X24" i="7" s="1"/>
  <c r="Y24" i="7" s="1"/>
  <c r="K26" i="7"/>
  <c r="C28" i="7"/>
  <c r="D28" i="7" s="1"/>
  <c r="E28" i="7" s="1"/>
  <c r="F28" i="7" s="1"/>
  <c r="G28" i="7" s="1"/>
  <c r="H28" i="7" s="1"/>
  <c r="I28" i="7" s="1"/>
  <c r="C29" i="7" s="1"/>
  <c r="D29" i="7" s="1"/>
  <c r="E29" i="7" s="1"/>
  <c r="F29" i="7" s="1"/>
  <c r="G29" i="7" s="1"/>
  <c r="H29" i="7" s="1"/>
  <c r="I29" i="7" s="1"/>
  <c r="C30" i="7" s="1"/>
  <c r="D30" i="7" s="1"/>
  <c r="E30" i="7" s="1"/>
  <c r="F30" i="7" s="1"/>
  <c r="G30" i="7" s="1"/>
  <c r="H30" i="7" s="1"/>
  <c r="I30" i="7" s="1"/>
  <c r="C31" i="7" s="1"/>
  <c r="D31" i="7" s="1"/>
  <c r="E31" i="7" s="1"/>
  <c r="F31" i="7" s="1"/>
  <c r="G31" i="7" s="1"/>
  <c r="H31" i="7" s="1"/>
  <c r="I31" i="7" s="1"/>
  <c r="C32" i="7" s="1"/>
  <c r="D32" i="7" s="1"/>
  <c r="E32" i="7" s="1"/>
  <c r="F32" i="7" s="1"/>
  <c r="G32" i="7" s="1"/>
  <c r="H32" i="7" s="1"/>
  <c r="I32" i="7" s="1"/>
  <c r="C33" i="7" s="1"/>
  <c r="D33" i="7" s="1"/>
  <c r="E33" i="7" s="1"/>
  <c r="F33" i="7" s="1"/>
  <c r="G33" i="7" s="1"/>
  <c r="H33" i="7" s="1"/>
  <c r="I33" i="7" s="1"/>
  <c r="C35" i="7"/>
  <c r="K28" i="7" l="1"/>
  <c r="L28" i="7" s="1"/>
  <c r="M28" i="7" s="1"/>
  <c r="N28" i="7" s="1"/>
  <c r="O28" i="7" s="1"/>
  <c r="P28" i="7" s="1"/>
  <c r="Q28" i="7" s="1"/>
  <c r="K29" i="7" s="1"/>
  <c r="L29" i="7" s="1"/>
  <c r="M29" i="7" s="1"/>
  <c r="N29" i="7" s="1"/>
  <c r="O29" i="7" s="1"/>
  <c r="P29" i="7" s="1"/>
  <c r="Q29" i="7" s="1"/>
  <c r="K30" i="7" s="1"/>
  <c r="L30" i="7" s="1"/>
  <c r="M30" i="7" s="1"/>
  <c r="N30" i="7" s="1"/>
  <c r="O30" i="7" s="1"/>
  <c r="P30" i="7" s="1"/>
  <c r="Q30" i="7" s="1"/>
  <c r="K31" i="7" s="1"/>
  <c r="L31" i="7" s="1"/>
  <c r="M31" i="7" s="1"/>
  <c r="N31" i="7" s="1"/>
  <c r="O31" i="7" s="1"/>
  <c r="P31" i="7" s="1"/>
  <c r="Q31" i="7" s="1"/>
  <c r="K32" i="7" s="1"/>
  <c r="L32" i="7" s="1"/>
  <c r="M32" i="7" s="1"/>
  <c r="N32" i="7" s="1"/>
  <c r="O32" i="7" s="1"/>
  <c r="P32" i="7" s="1"/>
  <c r="Q32" i="7" s="1"/>
  <c r="K33" i="7" s="1"/>
  <c r="L33" i="7" s="1"/>
  <c r="M33" i="7" s="1"/>
  <c r="N33" i="7" s="1"/>
  <c r="O33" i="7" s="1"/>
  <c r="P33" i="7" s="1"/>
  <c r="Q33" i="7" s="1"/>
  <c r="S26" i="7"/>
  <c r="S28" i="7" s="1"/>
  <c r="T28" i="7" s="1"/>
  <c r="U28" i="7" s="1"/>
  <c r="V28" i="7" s="1"/>
  <c r="W28" i="7" s="1"/>
  <c r="X28" i="7" s="1"/>
  <c r="Y28" i="7" s="1"/>
  <c r="S29" i="7" s="1"/>
  <c r="T29" i="7" s="1"/>
  <c r="U29" i="7" s="1"/>
  <c r="V29" i="7" s="1"/>
  <c r="W29" i="7" s="1"/>
  <c r="X29" i="7" s="1"/>
  <c r="Y29" i="7" s="1"/>
  <c r="S30" i="7" s="1"/>
  <c r="T30" i="7" s="1"/>
  <c r="U30" i="7" s="1"/>
  <c r="V30" i="7" s="1"/>
  <c r="W30" i="7" s="1"/>
  <c r="X30" i="7" s="1"/>
  <c r="Y30" i="7" s="1"/>
  <c r="S31" i="7" s="1"/>
  <c r="T31" i="7" s="1"/>
  <c r="U31" i="7" s="1"/>
  <c r="V31" i="7" s="1"/>
  <c r="W31" i="7" s="1"/>
  <c r="X31" i="7" s="1"/>
  <c r="Y31" i="7" s="1"/>
  <c r="S32" i="7" s="1"/>
  <c r="T32" i="7" s="1"/>
  <c r="U32" i="7" s="1"/>
  <c r="V32" i="7" s="1"/>
  <c r="W32" i="7" s="1"/>
  <c r="X32" i="7" s="1"/>
  <c r="Y32" i="7" s="1"/>
  <c r="S33" i="7" s="1"/>
  <c r="T33" i="7" s="1"/>
  <c r="U33" i="7" s="1"/>
  <c r="V33" i="7" s="1"/>
  <c r="W33" i="7" s="1"/>
  <c r="X33" i="7" s="1"/>
  <c r="Y33" i="7" s="1"/>
  <c r="K35" i="7"/>
  <c r="C37" i="7"/>
  <c r="D37" i="7" s="1"/>
  <c r="E37" i="7" s="1"/>
  <c r="F37" i="7" s="1"/>
  <c r="G37" i="7" s="1"/>
  <c r="H37" i="7" s="1"/>
  <c r="I37" i="7" s="1"/>
  <c r="C38" i="7" s="1"/>
  <c r="D38" i="7" s="1"/>
  <c r="E38" i="7" s="1"/>
  <c r="F38" i="7" s="1"/>
  <c r="G38" i="7" s="1"/>
  <c r="H38" i="7" s="1"/>
  <c r="I38" i="7" s="1"/>
  <c r="C39" i="7" s="1"/>
  <c r="D39" i="7" s="1"/>
  <c r="E39" i="7" s="1"/>
  <c r="F39" i="7" s="1"/>
  <c r="G39" i="7" s="1"/>
  <c r="H39" i="7" s="1"/>
  <c r="I39" i="7" s="1"/>
  <c r="C40" i="7" s="1"/>
  <c r="D40" i="7" s="1"/>
  <c r="E40" i="7" s="1"/>
  <c r="F40" i="7" s="1"/>
  <c r="G40" i="7" s="1"/>
  <c r="H40" i="7" s="1"/>
  <c r="I40" i="7" s="1"/>
  <c r="C41" i="7" s="1"/>
  <c r="D41" i="7" s="1"/>
  <c r="E41" i="7" s="1"/>
  <c r="F41" i="7" s="1"/>
  <c r="G41" i="7" s="1"/>
  <c r="H41" i="7" s="1"/>
  <c r="I41" i="7" s="1"/>
  <c r="C42" i="7" s="1"/>
  <c r="D42" i="7" s="1"/>
  <c r="E42" i="7" s="1"/>
  <c r="F42" i="7" s="1"/>
  <c r="G42" i="7" s="1"/>
  <c r="H42" i="7" s="1"/>
  <c r="I42" i="7" s="1"/>
  <c r="S35" i="7" l="1"/>
  <c r="S37" i="7" s="1"/>
  <c r="T37" i="7" s="1"/>
  <c r="U37" i="7" s="1"/>
  <c r="V37" i="7" s="1"/>
  <c r="W37" i="7" s="1"/>
  <c r="X37" i="7" s="1"/>
  <c r="Y37" i="7" s="1"/>
  <c r="S38" i="7" s="1"/>
  <c r="T38" i="7" s="1"/>
  <c r="U38" i="7" s="1"/>
  <c r="V38" i="7" s="1"/>
  <c r="W38" i="7" s="1"/>
  <c r="X38" i="7" s="1"/>
  <c r="Y38" i="7" s="1"/>
  <c r="S39" i="7" s="1"/>
  <c r="T39" i="7" s="1"/>
  <c r="U39" i="7" s="1"/>
  <c r="V39" i="7" s="1"/>
  <c r="W39" i="7" s="1"/>
  <c r="X39" i="7" s="1"/>
  <c r="Y39" i="7" s="1"/>
  <c r="S40" i="7" s="1"/>
  <c r="T40" i="7" s="1"/>
  <c r="U40" i="7" s="1"/>
  <c r="V40" i="7" s="1"/>
  <c r="W40" i="7" s="1"/>
  <c r="X40" i="7" s="1"/>
  <c r="Y40" i="7" s="1"/>
  <c r="S41" i="7" s="1"/>
  <c r="T41" i="7" s="1"/>
  <c r="U41" i="7" s="1"/>
  <c r="V41" i="7" s="1"/>
  <c r="W41" i="7" s="1"/>
  <c r="X41" i="7" s="1"/>
  <c r="Y41" i="7" s="1"/>
  <c r="S42" i="7" s="1"/>
  <c r="T42" i="7" s="1"/>
  <c r="U42" i="7" s="1"/>
  <c r="V42" i="7" s="1"/>
  <c r="W42" i="7" s="1"/>
  <c r="X42" i="7" s="1"/>
  <c r="Y42" i="7" s="1"/>
  <c r="K37" i="7"/>
  <c r="L37" i="7" s="1"/>
  <c r="M37" i="7" s="1"/>
  <c r="N37" i="7" s="1"/>
  <c r="O37" i="7" s="1"/>
  <c r="P37" i="7" s="1"/>
  <c r="Q37" i="7" s="1"/>
  <c r="K38" i="7" s="1"/>
  <c r="L38" i="7" s="1"/>
  <c r="M38" i="7" s="1"/>
  <c r="N38" i="7" s="1"/>
  <c r="O38" i="7" s="1"/>
  <c r="P38" i="7" s="1"/>
  <c r="Q38" i="7" s="1"/>
  <c r="K39" i="7" s="1"/>
  <c r="L39" i="7" s="1"/>
  <c r="M39" i="7" s="1"/>
  <c r="N39" i="7" s="1"/>
  <c r="O39" i="7" s="1"/>
  <c r="P39" i="7" s="1"/>
  <c r="Q39" i="7" s="1"/>
  <c r="K40" i="7" s="1"/>
  <c r="L40" i="7" s="1"/>
  <c r="M40" i="7" s="1"/>
  <c r="N40" i="7" s="1"/>
  <c r="O40" i="7" s="1"/>
  <c r="P40" i="7" s="1"/>
  <c r="Q40" i="7" s="1"/>
  <c r="K41" i="7" s="1"/>
  <c r="L41" i="7" s="1"/>
  <c r="M41" i="7" s="1"/>
  <c r="N41" i="7" s="1"/>
  <c r="O41" i="7" s="1"/>
  <c r="P41" i="7" s="1"/>
  <c r="Q41" i="7" s="1"/>
  <c r="K42" i="7" s="1"/>
  <c r="L42" i="7" s="1"/>
  <c r="M42" i="7" s="1"/>
  <c r="N42" i="7" s="1"/>
  <c r="O42" i="7" s="1"/>
  <c r="P42" i="7" s="1"/>
  <c r="Q42" i="7" s="1"/>
</calcChain>
</file>

<file path=xl/comments1.xml><?xml version="1.0" encoding="utf-8"?>
<comments xmlns="http://schemas.openxmlformats.org/spreadsheetml/2006/main">
  <authors>
    <author>ANmar</author>
  </authors>
  <commentList>
    <comment ref="E2" authorId="0">
      <text>
        <r>
          <rPr>
            <b/>
            <sz val="8"/>
            <color indexed="81"/>
            <rFont val="Tahoma"/>
            <family val="2"/>
          </rPr>
          <t>ANmar:</t>
        </r>
        <r>
          <rPr>
            <sz val="8"/>
            <color indexed="81"/>
            <rFont val="Tahoma"/>
            <family val="2"/>
          </rPr>
          <t xml:space="preserve">
All possible scenarios for what day can be 1st of month</t>
        </r>
      </text>
    </comment>
    <comment ref="F2" authorId="0">
      <text>
        <r>
          <rPr>
            <b/>
            <sz val="8"/>
            <color indexed="81"/>
            <rFont val="Tahoma"/>
            <family val="2"/>
          </rPr>
          <t>ANmar:</t>
        </r>
        <r>
          <rPr>
            <sz val="8"/>
            <color indexed="81"/>
            <rFont val="Tahoma"/>
            <family val="2"/>
          </rPr>
          <t xml:space="preserve">
8th business day (use matrix starting from col AA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ANmar:</t>
        </r>
        <r>
          <rPr>
            <sz val="8"/>
            <color indexed="81"/>
            <rFont val="Tahoma"/>
            <family val="2"/>
          </rPr>
          <t xml:space="preserve">
15th business day (use matrix starting from col AA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>ANmar:</t>
        </r>
        <r>
          <rPr>
            <sz val="8"/>
            <color indexed="81"/>
            <rFont val="Tahoma"/>
            <family val="2"/>
          </rPr>
          <t xml:space="preserve">
Say of 15th of month (All possible scenarios)</t>
        </r>
      </text>
    </comment>
    <comment ref="G11" authorId="0">
      <text>
        <r>
          <rPr>
            <b/>
            <sz val="8"/>
            <color indexed="81"/>
            <rFont val="Tahoma"/>
            <family val="2"/>
          </rPr>
          <t>ANmar:</t>
        </r>
        <r>
          <rPr>
            <sz val="8"/>
            <color indexed="81"/>
            <rFont val="Tahoma"/>
            <family val="2"/>
          </rPr>
          <t xml:space="preserve">
2 business days after every 15th of month</t>
        </r>
      </text>
    </comment>
  </commentList>
</comments>
</file>

<file path=xl/sharedStrings.xml><?xml version="1.0" encoding="utf-8"?>
<sst xmlns="http://schemas.openxmlformats.org/spreadsheetml/2006/main" count="139" uniqueCount="41">
  <si>
    <t>S</t>
  </si>
  <si>
    <t>M</t>
  </si>
  <si>
    <t>T</t>
  </si>
  <si>
    <t>W</t>
  </si>
  <si>
    <t>F</t>
  </si>
  <si>
    <t>LEGEND</t>
  </si>
  <si>
    <t>=</t>
  </si>
  <si>
    <t>Review period</t>
  </si>
  <si>
    <t>Name</t>
  </si>
  <si>
    <t>Value</t>
  </si>
  <si>
    <t>Month</t>
  </si>
  <si>
    <t>Year</t>
  </si>
  <si>
    <t>year offset off selected year</t>
  </si>
  <si>
    <t>8th bus. day evening: Due Date and Soft Pub. (review period begins)</t>
  </si>
  <si>
    <t>15th bus. day evening: Official Publication</t>
  </si>
  <si>
    <t>sun</t>
  </si>
  <si>
    <t>mon</t>
  </si>
  <si>
    <t>wed</t>
  </si>
  <si>
    <t>thu</t>
  </si>
  <si>
    <t>tue</t>
  </si>
  <si>
    <t>fri</t>
  </si>
  <si>
    <t>sat</t>
  </si>
  <si>
    <t>Fiscal year first month number</t>
  </si>
  <si>
    <t>Custom condition</t>
  </si>
  <si>
    <t>Weekend1:</t>
  </si>
  <si>
    <t>Sun</t>
  </si>
  <si>
    <t>Weekend2:</t>
  </si>
  <si>
    <t>Sat</t>
  </si>
  <si>
    <t>bdays</t>
  </si>
  <si>
    <t>Business Days Matrix</t>
  </si>
  <si>
    <t>Thu</t>
  </si>
  <si>
    <t>Fri</t>
  </si>
  <si>
    <t>Mon</t>
  </si>
  <si>
    <t>Tue</t>
  </si>
  <si>
    <t>Wed</t>
  </si>
  <si>
    <t>1.Month</t>
  </si>
  <si>
    <t>CFlex.v3</t>
  </si>
  <si>
    <t>15+2Businessdays</t>
  </si>
  <si>
    <t>(Network data committed due date)</t>
  </si>
  <si>
    <t>by ANmars.com</t>
  </si>
  <si>
    <t>CFlex v3.1 Yearly calendar with already set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</si>
</sst>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\-\ yy"/>
    <numFmt numFmtId="165" formatCode="d"/>
    <numFmt numFmtId="166" formatCode="mmmm\ \-\ yyyy"/>
  </numFmts>
  <fonts count="20" x14ac:knownFonts="1">
    <font>
      <sz val="10"/>
      <name val="Arabic Transparent"/>
      <charset val="178"/>
    </font>
    <font>
      <sz val="8"/>
      <name val="Arabic Transparent"/>
      <charset val="178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2"/>
      <name val="Tahoma"/>
      <family val="2"/>
    </font>
    <font>
      <sz val="8"/>
      <name val="Arial"/>
      <family val="2"/>
    </font>
    <font>
      <sz val="12"/>
      <color indexed="9"/>
      <name val="Tahoma"/>
      <family val="2"/>
    </font>
    <font>
      <u/>
      <sz val="8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sz val="10"/>
      <color theme="0" tint="-4.9989318521683403E-2"/>
      <name val="Tahoma"/>
      <family val="2"/>
    </font>
    <font>
      <sz val="10"/>
      <color theme="0" tint="-0.249977111117893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8" fillId="0" borderId="0"/>
  </cellStyleXfs>
  <cellXfs count="46">
    <xf numFmtId="0" fontId="0" fillId="0" borderId="0" xfId="0"/>
    <xf numFmtId="0" fontId="11" fillId="6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14" fontId="3" fillId="0" borderId="0" xfId="0" applyNumberFormat="1" applyFont="1"/>
    <xf numFmtId="0" fontId="3" fillId="0" borderId="0" xfId="0" applyFont="1" applyAlignment="1">
      <alignment horizontal="center"/>
    </xf>
    <xf numFmtId="164" fontId="7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0" fontId="2" fillId="0" borderId="1" xfId="3" applyFont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0" fontId="2" fillId="3" borderId="2" xfId="3" applyFont="1" applyFill="1" applyBorder="1" applyAlignment="1">
      <alignment horizontal="center"/>
    </xf>
    <xf numFmtId="0" fontId="6" fillId="0" borderId="3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left" vertical="center"/>
    </xf>
    <xf numFmtId="0" fontId="2" fillId="4" borderId="2" xfId="3" applyFont="1" applyFill="1" applyBorder="1" applyAlignment="1">
      <alignment horizontal="center"/>
    </xf>
    <xf numFmtId="0" fontId="2" fillId="5" borderId="2" xfId="3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7" fillId="0" borderId="0" xfId="0" applyFont="1"/>
    <xf numFmtId="165" fontId="7" fillId="7" borderId="4" xfId="0" applyNumberFormat="1" applyFont="1" applyFill="1" applyBorder="1" applyAlignment="1">
      <alignment horizontal="center" vertical="top"/>
    </xf>
    <xf numFmtId="165" fontId="7" fillId="0" borderId="5" xfId="0" applyNumberFormat="1" applyFont="1" applyFill="1" applyBorder="1" applyAlignment="1">
      <alignment horizontal="center" vertical="top"/>
    </xf>
    <xf numFmtId="165" fontId="7" fillId="7" borderId="6" xfId="0" applyNumberFormat="1" applyFont="1" applyFill="1" applyBorder="1" applyAlignment="1">
      <alignment horizontal="center" vertical="top"/>
    </xf>
    <xf numFmtId="165" fontId="7" fillId="7" borderId="7" xfId="0" applyNumberFormat="1" applyFont="1" applyFill="1" applyBorder="1" applyAlignment="1">
      <alignment horizontal="center" vertical="top"/>
    </xf>
    <xf numFmtId="165" fontId="7" fillId="0" borderId="8" xfId="0" applyNumberFormat="1" applyFont="1" applyFill="1" applyBorder="1" applyAlignment="1">
      <alignment horizontal="center" vertical="top"/>
    </xf>
    <xf numFmtId="165" fontId="7" fillId="7" borderId="9" xfId="0" applyNumberFormat="1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3" fillId="8" borderId="0" xfId="0" applyNumberFormat="1" applyFont="1" applyFill="1" applyAlignment="1">
      <alignment horizontal="center"/>
    </xf>
    <xf numFmtId="0" fontId="3" fillId="9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right"/>
    </xf>
    <xf numFmtId="0" fontId="3" fillId="10" borderId="0" xfId="0" applyFont="1" applyFill="1" applyAlignment="1">
      <alignment horizontal="center"/>
    </xf>
    <xf numFmtId="0" fontId="12" fillId="6" borderId="0" xfId="0" applyFont="1" applyFill="1"/>
    <xf numFmtId="0" fontId="19" fillId="0" borderId="3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0" fontId="8" fillId="0" borderId="1" xfId="3" applyBorder="1" applyAlignment="1">
      <alignment horizontal="center"/>
    </xf>
    <xf numFmtId="0" fontId="8" fillId="0" borderId="1" xfId="3" applyFill="1" applyBorder="1" applyAlignment="1">
      <alignment horizontal="center"/>
    </xf>
    <xf numFmtId="0" fontId="8" fillId="10" borderId="2" xfId="3" applyFill="1" applyBorder="1" applyAlignment="1">
      <alignment horizontal="center"/>
    </xf>
    <xf numFmtId="166" fontId="7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_Reports Schedule" xfId="3"/>
  </cellStyles>
  <dxfs count="4">
    <dxf>
      <fill>
        <patternFill>
          <bgColor rgb="FFCCFFCC"/>
        </patternFill>
      </fill>
    </dxf>
    <dxf>
      <fill>
        <patternFill>
          <bgColor theme="5" tint="0.5999633777886288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5" dropStyle="combo" dx="15" fmlaLink="$F$1" fmlaRange="FYears" sel="15" val="7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</xdr:row>
          <xdr:rowOff>85725</xdr:rowOff>
        </xdr:from>
        <xdr:to>
          <xdr:col>6</xdr:col>
          <xdr:colOff>104775</xdr:colOff>
          <xdr:row>4</xdr:row>
          <xdr:rowOff>28575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C1:AA48"/>
  <sheetViews>
    <sheetView showGridLines="0" tabSelected="1" zoomScale="115" zoomScaleNormal="115" zoomScaleSheetLayoutView="85" workbookViewId="0">
      <pane ySplit="7" topLeftCell="A8" activePane="bottomLeft" state="frozen"/>
      <selection pane="bottomLeft" activeCell="G15" sqref="G15"/>
    </sheetView>
  </sheetViews>
  <sheetFormatPr defaultRowHeight="12.75" x14ac:dyDescent="0.2"/>
  <cols>
    <col min="1" max="1" width="4.5703125" style="2" customWidth="1"/>
    <col min="2" max="2" width="4.42578125" style="2" customWidth="1"/>
    <col min="3" max="4" width="3.7109375" style="2" customWidth="1"/>
    <col min="5" max="5" width="4" style="2" customWidth="1"/>
    <col min="6" max="6" width="4.42578125" style="2" bestFit="1" customWidth="1"/>
    <col min="7" max="7" width="3.85546875" style="2" customWidth="1"/>
    <col min="8" max="9" width="4.42578125" style="2" bestFit="1" customWidth="1"/>
    <col min="10" max="10" width="0.85546875" style="2" customWidth="1"/>
    <col min="11" max="17" width="4.42578125" style="2" bestFit="1" customWidth="1"/>
    <col min="18" max="18" width="1" style="2" customWidth="1"/>
    <col min="19" max="25" width="4.42578125" style="2" bestFit="1" customWidth="1"/>
    <col min="26" max="26" width="9.140625" style="2"/>
    <col min="27" max="27" width="9.42578125" style="2" bestFit="1" customWidth="1"/>
    <col min="28" max="16384" width="9.140625" style="2"/>
  </cols>
  <sheetData>
    <row r="1" spans="3:25" x14ac:dyDescent="0.2">
      <c r="C1" s="34"/>
      <c r="D1" s="34"/>
      <c r="E1" s="34"/>
      <c r="F1" s="35">
        <v>15</v>
      </c>
      <c r="G1" s="34">
        <f ca="1">INDEX(Years,F1)+Data!K4</f>
        <v>2014</v>
      </c>
      <c r="H1" s="34"/>
      <c r="I1" s="34"/>
    </row>
    <row r="2" spans="3:25" x14ac:dyDescent="0.2">
      <c r="C2" s="34">
        <v>1</v>
      </c>
      <c r="D2" s="34">
        <v>2</v>
      </c>
      <c r="E2" s="34">
        <v>3</v>
      </c>
      <c r="F2" s="34">
        <v>4</v>
      </c>
      <c r="G2" s="34">
        <v>5</v>
      </c>
      <c r="H2" s="34">
        <v>6</v>
      </c>
      <c r="I2" s="34">
        <v>7</v>
      </c>
    </row>
    <row r="3" spans="3:25" x14ac:dyDescent="0.2">
      <c r="T3" s="45" t="str">
        <f ca="1">OFFSET(Data!$B$1,F1-1,0)</f>
        <v>FY15</v>
      </c>
      <c r="U3" s="45"/>
      <c r="V3" s="45"/>
      <c r="W3" s="45"/>
      <c r="X3" s="45"/>
      <c r="Y3" s="45"/>
    </row>
    <row r="4" spans="3:25" x14ac:dyDescent="0.2">
      <c r="T4" s="27"/>
      <c r="U4" s="27"/>
      <c r="V4" s="27"/>
      <c r="W4" s="27"/>
      <c r="X4" s="27"/>
      <c r="Y4" s="27"/>
    </row>
    <row r="5" spans="3:25" ht="18" x14ac:dyDescent="0.25">
      <c r="C5" s="32" t="s">
        <v>40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3"/>
      <c r="U5" s="33"/>
      <c r="V5" s="33"/>
      <c r="W5" s="33"/>
      <c r="X5" s="33"/>
      <c r="Y5" s="33"/>
    </row>
    <row r="6" spans="3:25" ht="15" x14ac:dyDescent="0.2">
      <c r="C6" s="31" t="s">
        <v>39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3:25" ht="15" x14ac:dyDescent="0.2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3:25" ht="15" x14ac:dyDescent="0.2">
      <c r="C8" s="44">
        <f ca="1">DATE($G$1,Data!$K$3,1)</f>
        <v>41730</v>
      </c>
      <c r="D8" s="6"/>
      <c r="E8" s="6"/>
      <c r="F8" s="6"/>
      <c r="G8" s="6"/>
      <c r="H8" s="6"/>
      <c r="I8" s="6"/>
      <c r="J8" s="16"/>
      <c r="K8" s="44">
        <f ca="1">DATE(YEAR(C8),MONTH(C8)+1,1)</f>
        <v>41760</v>
      </c>
      <c r="L8" s="6"/>
      <c r="M8" s="6"/>
      <c r="N8" s="6"/>
      <c r="O8" s="6"/>
      <c r="P8" s="6"/>
      <c r="Q8" s="6"/>
      <c r="R8" s="16"/>
      <c r="S8" s="44">
        <f ca="1">DATE(YEAR(K8),MONTH(K8)+1,1)</f>
        <v>41791</v>
      </c>
      <c r="T8" s="6"/>
      <c r="U8" s="6"/>
      <c r="V8" s="6"/>
      <c r="W8" s="6"/>
      <c r="X8" s="6"/>
      <c r="Y8" s="6"/>
    </row>
    <row r="9" spans="3:25" ht="15" x14ac:dyDescent="0.2">
      <c r="C9" s="23" t="s">
        <v>0</v>
      </c>
      <c r="D9" s="23" t="s">
        <v>1</v>
      </c>
      <c r="E9" s="23" t="s">
        <v>2</v>
      </c>
      <c r="F9" s="23" t="s">
        <v>3</v>
      </c>
      <c r="G9" s="23" t="s">
        <v>2</v>
      </c>
      <c r="H9" s="23" t="s">
        <v>4</v>
      </c>
      <c r="I9" s="23" t="s">
        <v>0</v>
      </c>
      <c r="J9" s="16"/>
      <c r="K9" s="23" t="s">
        <v>0</v>
      </c>
      <c r="L9" s="23" t="s">
        <v>1</v>
      </c>
      <c r="M9" s="23" t="s">
        <v>2</v>
      </c>
      <c r="N9" s="23" t="s">
        <v>3</v>
      </c>
      <c r="O9" s="23" t="s">
        <v>2</v>
      </c>
      <c r="P9" s="23" t="s">
        <v>4</v>
      </c>
      <c r="Q9" s="23" t="s">
        <v>0</v>
      </c>
      <c r="R9" s="16"/>
      <c r="S9" s="23" t="s">
        <v>0</v>
      </c>
      <c r="T9" s="23" t="s">
        <v>1</v>
      </c>
      <c r="U9" s="23" t="s">
        <v>2</v>
      </c>
      <c r="V9" s="23" t="s">
        <v>3</v>
      </c>
      <c r="W9" s="23" t="s">
        <v>2</v>
      </c>
      <c r="X9" s="23" t="s">
        <v>4</v>
      </c>
      <c r="Y9" s="23" t="s">
        <v>0</v>
      </c>
    </row>
    <row r="10" spans="3:25" ht="15" x14ac:dyDescent="0.2">
      <c r="C10" s="17" t="str">
        <f ca="1">IF(N(B10)&gt;0,N(B10)+1,IF(C$2=WEEKDAY(DATE(YEAR(C8),MONTH(C8),1)),C8,""))</f>
        <v/>
      </c>
      <c r="D10" s="18" t="str">
        <f ca="1">IF(N(C10)&gt;0,N(C10)+1,IF(D$2=WEEKDAY(DATE(YEAR(C8),MONTH(C8),1)),C8,""))</f>
        <v/>
      </c>
      <c r="E10" s="18">
        <f ca="1">IF(N(D10)&gt;0,N(D10)+1,IF(E$2=WEEKDAY(DATE(YEAR(C8),MONTH(C8),1)),C8,""))</f>
        <v>41730</v>
      </c>
      <c r="F10" s="18">
        <f ca="1">IF(N(E10)&gt;0,N(E10)+1,IF(F$2=WEEKDAY(DATE(YEAR(C8),MONTH(C8),1)),C8,""))</f>
        <v>41731</v>
      </c>
      <c r="G10" s="18">
        <f ca="1">IF(N(F10)&gt;0,N(F10)+1,IF(G$2=WEEKDAY(DATE(YEAR(C8),MONTH(C8),1)),C8,""))</f>
        <v>41732</v>
      </c>
      <c r="H10" s="18">
        <f ca="1">IF(N(G10)&gt;0,N(G10)+1,IF(H$2=WEEKDAY(DATE(YEAR(C8),MONTH(C8),1)),C8,""))</f>
        <v>41733</v>
      </c>
      <c r="I10" s="19">
        <f ca="1">IF(N(H10)&gt;0,N(H10)+1,IF(I$2=WEEKDAY(DATE(YEAR(C8),MONTH(C8),1)),C8,""))</f>
        <v>41734</v>
      </c>
      <c r="J10" s="16"/>
      <c r="K10" s="17" t="str">
        <f ca="1">IF(N(J10)&gt;0,N(J10)+1,IF(C$2=WEEKDAY(DATE(YEAR(K8),MONTH(K8),1)),K8,""))</f>
        <v/>
      </c>
      <c r="L10" s="18" t="str">
        <f ca="1">IF(N(K10)&gt;0,N(K10)+1,IF(D$2=WEEKDAY(DATE(YEAR(K8),MONTH(K8),1)),K8,""))</f>
        <v/>
      </c>
      <c r="M10" s="18" t="str">
        <f ca="1">IF(N(L10)&gt;0,N(L10)+1,IF(E$2=WEEKDAY(DATE(YEAR(K8),MONTH(K8),1)),K8,""))</f>
        <v/>
      </c>
      <c r="N10" s="18" t="str">
        <f ca="1">IF(N(M10)&gt;0,N(M10)+1,IF(F$2=WEEKDAY(DATE(YEAR(K8),MONTH(K8),1)),K8,""))</f>
        <v/>
      </c>
      <c r="O10" s="18">
        <f ca="1">IF(N(N10)&gt;0,N(N10)+1,IF(G$2=WEEKDAY(DATE(YEAR(K8),MONTH(K8),1)),K8,""))</f>
        <v>41760</v>
      </c>
      <c r="P10" s="18">
        <f ca="1">IF(N(O10)&gt;0,N(O10)+1,IF(H$2=WEEKDAY(DATE(YEAR(K8),MONTH(K8),1)),K8,""))</f>
        <v>41761</v>
      </c>
      <c r="Q10" s="19">
        <f ca="1">IF(N(P10)&gt;0,N(P10)+1,IF(I$2=WEEKDAY(DATE(YEAR(K8),MONTH(K8),1)),K8,""))</f>
        <v>41762</v>
      </c>
      <c r="R10" s="16"/>
      <c r="S10" s="17">
        <f ca="1">IF(N(R10)&gt;0,N(R10)+1,IF(C$2=WEEKDAY(DATE(YEAR(S8),MONTH(S8),1)),S8,""))</f>
        <v>41791</v>
      </c>
      <c r="T10" s="18">
        <f ca="1">IF(N(S10)&gt;0,N(S10)+1,IF(D$2=WEEKDAY(DATE(YEAR(S8),MONTH(S8),1)),S8,""))</f>
        <v>41792</v>
      </c>
      <c r="U10" s="18">
        <f ca="1">IF(N(T10)&gt;0,N(T10)+1,IF(E$2=WEEKDAY(DATE(YEAR(S8),MONTH(S8),1)),S8,""))</f>
        <v>41793</v>
      </c>
      <c r="V10" s="18">
        <f ca="1">IF(N(U10)&gt;0,N(U10)+1,IF(F$2=WEEKDAY(DATE(YEAR(S8),MONTH(S8),1)),S8,""))</f>
        <v>41794</v>
      </c>
      <c r="W10" s="18">
        <f ca="1">IF(N(V10)&gt;0,N(V10)+1,IF(G$2=WEEKDAY(DATE(YEAR(S8),MONTH(S8),1)),S8,""))</f>
        <v>41795</v>
      </c>
      <c r="X10" s="18">
        <f ca="1">IF(N(W10)&gt;0,N(W10)+1,IF(H$2=WEEKDAY(DATE(YEAR(S8),MONTH(S8),1)),S8,""))</f>
        <v>41796</v>
      </c>
      <c r="Y10" s="19">
        <f ca="1">IF(N(X10)&gt;0,N(X10)+1,IF(I$2=WEEKDAY(DATE(YEAR(S8),MONTH(S8),1)),S8,""))</f>
        <v>41797</v>
      </c>
    </row>
    <row r="11" spans="3:25" ht="15" x14ac:dyDescent="0.2">
      <c r="C11" s="17">
        <f ca="1">N(I10)+1</f>
        <v>41735</v>
      </c>
      <c r="D11" s="18">
        <f t="shared" ref="D11:I13" ca="1" si="0">C11+1</f>
        <v>41736</v>
      </c>
      <c r="E11" s="18">
        <f t="shared" ca="1" si="0"/>
        <v>41737</v>
      </c>
      <c r="F11" s="18">
        <f t="shared" ca="1" si="0"/>
        <v>41738</v>
      </c>
      <c r="G11" s="18">
        <f t="shared" ca="1" si="0"/>
        <v>41739</v>
      </c>
      <c r="H11" s="18">
        <f t="shared" ca="1" si="0"/>
        <v>41740</v>
      </c>
      <c r="I11" s="19">
        <f t="shared" ca="1" si="0"/>
        <v>41741</v>
      </c>
      <c r="J11" s="16"/>
      <c r="K11" s="17">
        <f ca="1">N(Q10)+1</f>
        <v>41763</v>
      </c>
      <c r="L11" s="18">
        <f t="shared" ref="L11:Q13" ca="1" si="1">K11+1</f>
        <v>41764</v>
      </c>
      <c r="M11" s="18">
        <f t="shared" ca="1" si="1"/>
        <v>41765</v>
      </c>
      <c r="N11" s="18">
        <f t="shared" ca="1" si="1"/>
        <v>41766</v>
      </c>
      <c r="O11" s="18">
        <f t="shared" ca="1" si="1"/>
        <v>41767</v>
      </c>
      <c r="P11" s="18">
        <f t="shared" ca="1" si="1"/>
        <v>41768</v>
      </c>
      <c r="Q11" s="19">
        <f t="shared" ca="1" si="1"/>
        <v>41769</v>
      </c>
      <c r="R11" s="16"/>
      <c r="S11" s="17">
        <f ca="1">N(Y10)+1</f>
        <v>41798</v>
      </c>
      <c r="T11" s="18">
        <f t="shared" ref="T11:Y13" ca="1" si="2">S11+1</f>
        <v>41799</v>
      </c>
      <c r="U11" s="18">
        <f t="shared" ca="1" si="2"/>
        <v>41800</v>
      </c>
      <c r="V11" s="18">
        <f t="shared" ca="1" si="2"/>
        <v>41801</v>
      </c>
      <c r="W11" s="18">
        <f t="shared" ca="1" si="2"/>
        <v>41802</v>
      </c>
      <c r="X11" s="18">
        <f t="shared" ca="1" si="2"/>
        <v>41803</v>
      </c>
      <c r="Y11" s="19">
        <f t="shared" ca="1" si="2"/>
        <v>41804</v>
      </c>
    </row>
    <row r="12" spans="3:25" ht="15" x14ac:dyDescent="0.2">
      <c r="C12" s="17">
        <f ca="1">N(I11)+1</f>
        <v>41742</v>
      </c>
      <c r="D12" s="18">
        <f t="shared" ca="1" si="0"/>
        <v>41743</v>
      </c>
      <c r="E12" s="18">
        <f t="shared" ca="1" si="0"/>
        <v>41744</v>
      </c>
      <c r="F12" s="18">
        <f t="shared" ca="1" si="0"/>
        <v>41745</v>
      </c>
      <c r="G12" s="18">
        <f t="shared" ca="1" si="0"/>
        <v>41746</v>
      </c>
      <c r="H12" s="18">
        <f t="shared" ca="1" si="0"/>
        <v>41747</v>
      </c>
      <c r="I12" s="19">
        <f t="shared" ca="1" si="0"/>
        <v>41748</v>
      </c>
      <c r="J12" s="16"/>
      <c r="K12" s="17">
        <f ca="1">N(Q11)+1</f>
        <v>41770</v>
      </c>
      <c r="L12" s="18">
        <f t="shared" ca="1" si="1"/>
        <v>41771</v>
      </c>
      <c r="M12" s="18">
        <f t="shared" ca="1" si="1"/>
        <v>41772</v>
      </c>
      <c r="N12" s="18">
        <f t="shared" ca="1" si="1"/>
        <v>41773</v>
      </c>
      <c r="O12" s="18">
        <f t="shared" ca="1" si="1"/>
        <v>41774</v>
      </c>
      <c r="P12" s="18">
        <f t="shared" ca="1" si="1"/>
        <v>41775</v>
      </c>
      <c r="Q12" s="19">
        <f t="shared" ca="1" si="1"/>
        <v>41776</v>
      </c>
      <c r="R12" s="16"/>
      <c r="S12" s="17">
        <f ca="1">N(Y11)+1</f>
        <v>41805</v>
      </c>
      <c r="T12" s="18">
        <f t="shared" ca="1" si="2"/>
        <v>41806</v>
      </c>
      <c r="U12" s="18">
        <f t="shared" ca="1" si="2"/>
        <v>41807</v>
      </c>
      <c r="V12" s="18">
        <f t="shared" ca="1" si="2"/>
        <v>41808</v>
      </c>
      <c r="W12" s="18">
        <f t="shared" ca="1" si="2"/>
        <v>41809</v>
      </c>
      <c r="X12" s="18">
        <f t="shared" ca="1" si="2"/>
        <v>41810</v>
      </c>
      <c r="Y12" s="19">
        <f t="shared" ca="1" si="2"/>
        <v>41811</v>
      </c>
    </row>
    <row r="13" spans="3:25" ht="15" x14ac:dyDescent="0.2">
      <c r="C13" s="17">
        <f ca="1">N(I12)+1</f>
        <v>41749</v>
      </c>
      <c r="D13" s="18">
        <f t="shared" ca="1" si="0"/>
        <v>41750</v>
      </c>
      <c r="E13" s="18">
        <f t="shared" ca="1" si="0"/>
        <v>41751</v>
      </c>
      <c r="F13" s="18">
        <f t="shared" ca="1" si="0"/>
        <v>41752</v>
      </c>
      <c r="G13" s="18">
        <f t="shared" ca="1" si="0"/>
        <v>41753</v>
      </c>
      <c r="H13" s="18">
        <f t="shared" ca="1" si="0"/>
        <v>41754</v>
      </c>
      <c r="I13" s="19">
        <f t="shared" ca="1" si="0"/>
        <v>41755</v>
      </c>
      <c r="J13" s="16"/>
      <c r="K13" s="17">
        <f ca="1">N(Q12)+1</f>
        <v>41777</v>
      </c>
      <c r="L13" s="18">
        <f t="shared" ca="1" si="1"/>
        <v>41778</v>
      </c>
      <c r="M13" s="18">
        <f t="shared" ca="1" si="1"/>
        <v>41779</v>
      </c>
      <c r="N13" s="18">
        <f t="shared" ca="1" si="1"/>
        <v>41780</v>
      </c>
      <c r="O13" s="18">
        <f t="shared" ca="1" si="1"/>
        <v>41781</v>
      </c>
      <c r="P13" s="18">
        <f t="shared" ca="1" si="1"/>
        <v>41782</v>
      </c>
      <c r="Q13" s="19">
        <f t="shared" ca="1" si="1"/>
        <v>41783</v>
      </c>
      <c r="R13" s="16"/>
      <c r="S13" s="17">
        <f ca="1">N(Y12)+1</f>
        <v>41812</v>
      </c>
      <c r="T13" s="18">
        <f t="shared" ca="1" si="2"/>
        <v>41813</v>
      </c>
      <c r="U13" s="18">
        <f t="shared" ca="1" si="2"/>
        <v>41814</v>
      </c>
      <c r="V13" s="18">
        <f t="shared" ca="1" si="2"/>
        <v>41815</v>
      </c>
      <c r="W13" s="18">
        <f t="shared" ca="1" si="2"/>
        <v>41816</v>
      </c>
      <c r="X13" s="18">
        <f t="shared" ca="1" si="2"/>
        <v>41817</v>
      </c>
      <c r="Y13" s="19">
        <f t="shared" ca="1" si="2"/>
        <v>41818</v>
      </c>
    </row>
    <row r="14" spans="3:25" ht="15" x14ac:dyDescent="0.2">
      <c r="C14" s="17">
        <f ca="1">IF(I13+1&gt;=29,IF(I13+1&lt;=(DATE(YEAR(C8),MONTH(C8)+1,1)-1),I13+1,""),I13+1)</f>
        <v>41756</v>
      </c>
      <c r="D14" s="18">
        <f ca="1">IF(C14="","",IF(N(C14)+1&gt;=29,IF(N(C14)+1&lt;=(DATE(YEAR(C8),MONTH(C8)+1,1)-1),N(C14)+1,""),N(C14)+1))</f>
        <v>41757</v>
      </c>
      <c r="E14" s="18">
        <f ca="1">IF(D14="","",IF(N(D14)+1&gt;=29,IF(N(D14)+1&lt;=(DATE(YEAR(C8),MONTH(C8)+1,1)-1),N(D14)+1,""),N(D14)+1))</f>
        <v>41758</v>
      </c>
      <c r="F14" s="18">
        <f ca="1">IF(E14="","",IF(N(E14)+1&gt;=29,IF(N(E14)+1&lt;=(DATE(YEAR(C8),MONTH(C8)+1,1)-1),N(E14)+1,""),N(E14)+1))</f>
        <v>41759</v>
      </c>
      <c r="G14" s="18" t="str">
        <f ca="1">IF(F14="","",IF(N(F14)+1&gt;=29,IF(N(F14)+1&lt;=(DATE(YEAR(C8),MONTH(C8)+1,1)-1),N(F14)+1,""),N(F14)+1))</f>
        <v/>
      </c>
      <c r="H14" s="18" t="str">
        <f ca="1">IF(G14="","",IF(N(G14)+1&gt;=29,IF(N(G14)+1&lt;=(DATE(YEAR(C8),MONTH(C8)+1,1)-1),N(G14)+1,""),N(G14)+1))</f>
        <v/>
      </c>
      <c r="I14" s="19" t="str">
        <f ca="1">IF(H14="","",IF(N(H14)+1&gt;=29,IF(N(H14)+1&lt;=(DATE(YEAR(C8),MONTH(C8)+1,1)-1),N(H14)+1,""),N(H14)+1))</f>
        <v/>
      </c>
      <c r="J14" s="16"/>
      <c r="K14" s="17">
        <f ca="1">IF(Q13+1&gt;=29,IF(Q13+1&lt;=(DATE(YEAR(K8),MONTH(K8)+1,1)-1),Q13+1,""),Q13+1)</f>
        <v>41784</v>
      </c>
      <c r="L14" s="18">
        <f ca="1">IF(K14="","",IF(N(K14)+1&gt;=29,IF(N(K14)+1&lt;=(DATE(YEAR(K8),MONTH(K8)+1,1)-1),N(K14)+1,""),N(K14)+1))</f>
        <v>41785</v>
      </c>
      <c r="M14" s="18">
        <f ca="1">IF(L14="","",IF(N(L14)+1&gt;=29,IF(N(L14)+1&lt;=(DATE(YEAR(K8),MONTH(K8)+1,1)-1),N(L14)+1,""),N(L14)+1))</f>
        <v>41786</v>
      </c>
      <c r="N14" s="18">
        <f ca="1">IF(M14="","",IF(N(M14)+1&gt;=29,IF(N(M14)+1&lt;=(DATE(YEAR(K8),MONTH(K8)+1,1)-1),N(M14)+1,""),N(M14)+1))</f>
        <v>41787</v>
      </c>
      <c r="O14" s="18">
        <f ca="1">IF(N14="","",IF(N(N14)+1&gt;=29,IF(N(N14)+1&lt;=(DATE(YEAR(K8),MONTH(K8)+1,1)-1),N(N14)+1,""),N(N14)+1))</f>
        <v>41788</v>
      </c>
      <c r="P14" s="18">
        <f ca="1">IF(O14="","",IF(N(O14)+1&gt;=29,IF(N(O14)+1&lt;=(DATE(YEAR(K8),MONTH(K8)+1,1)-1),N(O14)+1,""),N(O14)+1))</f>
        <v>41789</v>
      </c>
      <c r="Q14" s="19">
        <f ca="1">IF(P14="","",IF(N(P14)+1&gt;=29,IF(N(P14)+1&lt;=(DATE(YEAR(K8),MONTH(K8)+1,1)-1),N(P14)+1,""),N(P14)+1))</f>
        <v>41790</v>
      </c>
      <c r="R14" s="16"/>
      <c r="S14" s="17">
        <f ca="1">IF(Y13+1&gt;=29,IF(Y13+1&lt;=(DATE(YEAR(S8),MONTH(S8)+1,1)-1),Y13+1,""),Y13+1)</f>
        <v>41819</v>
      </c>
      <c r="T14" s="18">
        <f ca="1">IF(S14="","",IF(N(S14)+1&gt;=29,IF(N(S14)+1&lt;=(DATE(YEAR(S8),MONTH(S8)+1,1)-1),N(S14)+1,""),N(S14)+1))</f>
        <v>41820</v>
      </c>
      <c r="U14" s="18" t="str">
        <f ca="1">IF(T14="","",IF(N(T14)+1&gt;=29,IF(N(T14)+1&lt;=(DATE(YEAR(S8),MONTH(S8)+1,1)-1),N(T14)+1,""),N(T14)+1))</f>
        <v/>
      </c>
      <c r="V14" s="18" t="str">
        <f ca="1">IF(U14="","",IF(N(U14)+1&gt;=29,IF(N(U14)+1&lt;=(DATE(YEAR(S8),MONTH(S8)+1,1)-1),N(U14)+1,""),N(U14)+1))</f>
        <v/>
      </c>
      <c r="W14" s="18" t="str">
        <f ca="1">IF(V14="","",IF(N(V14)+1&gt;=29,IF(N(V14)+1&lt;=(DATE(YEAR(S8),MONTH(S8)+1,1)-1),N(V14)+1,""),N(V14)+1))</f>
        <v/>
      </c>
      <c r="X14" s="18" t="str">
        <f ca="1">IF(W14="","",IF(N(W14)+1&gt;=29,IF(N(W14)+1&lt;=(DATE(YEAR(S8),MONTH(S8)+1,1)-1),N(W14)+1,""),N(W14)+1))</f>
        <v/>
      </c>
      <c r="Y14" s="19" t="str">
        <f ca="1">IF(X14="","",IF(N(X14)+1&gt;=29,IF(N(X14)+1&lt;=(DATE(YEAR(S8),MONTH(S8)+1,1)-1),N(X14)+1,""),N(X14)+1))</f>
        <v/>
      </c>
    </row>
    <row r="15" spans="3:25" ht="15" x14ac:dyDescent="0.2">
      <c r="C15" s="20" t="str">
        <f ca="1">IF(I14="","",IF(N(I14)+1&gt;=29,IF(N(I14)+1&lt;=(DATE(YEAR(C8),MONTH(C8)+1,1)-1),N(I14)+1,""),N(I14)+1))</f>
        <v/>
      </c>
      <c r="D15" s="21" t="str">
        <f ca="1">IF(C15="","",IF(N(C15)+1&gt;=29,IF(N(C15)+1&lt;=(DATE(YEAR(C8),MONTH(C8)+1,1)-1),N(C15)+1,""),N(C15)+1))</f>
        <v/>
      </c>
      <c r="E15" s="21" t="str">
        <f ca="1">IF(D15="","",IF(N(D15)+1&gt;=29,IF(N(D15)+1&lt;=(DATE(YEAR(C8),MONTH(C8)+1,1)-1),N(D15)+1,""),N(D15)+1))</f>
        <v/>
      </c>
      <c r="F15" s="21" t="str">
        <f ca="1">IF(E15="","",IF(N(E15)+1&gt;=29,IF(N(E15)+1&lt;=(DATE(YEAR(C8),MONTH(C8)+1,1)-1),N(E15)+1,""),N(E15)+1))</f>
        <v/>
      </c>
      <c r="G15" s="21" t="str">
        <f ca="1">IF(F15="","",IF(N(F15)+1&gt;=29,IF(N(F15)+1&lt;=(DATE(YEAR(C8),MONTH(C8)+1,1)-1),N(F15)+1,""),N(F15)+1))</f>
        <v/>
      </c>
      <c r="H15" s="21" t="str">
        <f ca="1">IF(G15="","",IF(N(G15)+1&gt;=29,IF(N(G15)+1&lt;=(DATE(YEAR(C8),MONTH(C8)+1,1)-1),N(G15)+1,""),N(G15)+1))</f>
        <v/>
      </c>
      <c r="I15" s="22" t="str">
        <f ca="1">IF(H15="","",IF(N(H15)+1&gt;=29,IF(N(H15)+1&lt;=(DATE(YEAR(C8),MONTH(C8)+1,1)-1),N(H15)+1,""),N(H15)+1))</f>
        <v/>
      </c>
      <c r="J15" s="16"/>
      <c r="K15" s="20" t="str">
        <f ca="1">IF(Q14="","",IF(N(Q14)+1&gt;=29,IF(N(Q14)+1&lt;=(DATE(YEAR(K8),MONTH(K8)+1,1)-1),N(Q14)+1,""),N(Q14)+1))</f>
        <v/>
      </c>
      <c r="L15" s="21" t="str">
        <f ca="1">IF(K15="","",IF(N(K15)+1&gt;=29,IF(N(K15)+1&lt;=(DATE(YEAR(K8),MONTH(K8)+1,1)-1),N(K15)+1,""),N(K15)+1))</f>
        <v/>
      </c>
      <c r="M15" s="21" t="str">
        <f ca="1">IF(L15="","",IF(N(L15)+1&gt;=29,IF(N(L15)+1&lt;=(DATE(YEAR(K8),MONTH(K8)+1,1)-1),N(L15)+1,""),N(L15)+1))</f>
        <v/>
      </c>
      <c r="N15" s="21" t="str">
        <f ca="1">IF(M15="","",IF(N(M15)+1&gt;=29,IF(N(M15)+1&lt;=(DATE(YEAR(K8),MONTH(K8)+1,1)-1),N(M15)+1,""),N(M15)+1))</f>
        <v/>
      </c>
      <c r="O15" s="21" t="str">
        <f ca="1">IF(N15="","",IF(N(N15)+1&gt;=29,IF(N(N15)+1&lt;=(DATE(YEAR(K8),MONTH(K8)+1,1)-1),N(N15)+1,""),N(N15)+1))</f>
        <v/>
      </c>
      <c r="P15" s="21" t="str">
        <f ca="1">IF(O15="","",IF(N(O15)+1&gt;=29,IF(N(O15)+1&lt;=(DATE(YEAR(K8),MONTH(K8)+1,1)-1),N(O15)+1,""),N(O15)+1))</f>
        <v/>
      </c>
      <c r="Q15" s="22" t="str">
        <f ca="1">IF(P15="","",IF(N(P15)+1&gt;=29,IF(N(P15)+1&lt;=(DATE(YEAR(K8),MONTH(K8)+1,1)-1),N(P15)+1,""),N(P15)+1))</f>
        <v/>
      </c>
      <c r="R15" s="16"/>
      <c r="S15" s="20" t="str">
        <f ca="1">IF(Y14="","",IF(N(Y14)+1&gt;=29,IF(N(Y14)+1&lt;=(DATE(YEAR(S8),MONTH(S8)+1,1)-1),N(Y14)+1,""),N(Y14)+1))</f>
        <v/>
      </c>
      <c r="T15" s="21" t="str">
        <f ca="1">IF(S15="","",IF(N(S15)+1&gt;=29,IF(N(S15)+1&lt;=(DATE(YEAR(S8),MONTH(S8)+1,1)-1),N(S15)+1,""),N(S15)+1))</f>
        <v/>
      </c>
      <c r="U15" s="21" t="str">
        <f ca="1">IF(T15="","",IF(N(T15)+1&gt;=29,IF(N(T15)+1&lt;=(DATE(YEAR(S8),MONTH(S8)+1,1)-1),N(T15)+1,""),N(T15)+1))</f>
        <v/>
      </c>
      <c r="V15" s="21" t="str">
        <f ca="1">IF(U15="","",IF(N(U15)+1&gt;=29,IF(N(U15)+1&lt;=(DATE(YEAR(S8),MONTH(S8)+1,1)-1),N(U15)+1,""),N(U15)+1))</f>
        <v/>
      </c>
      <c r="W15" s="21" t="str">
        <f ca="1">IF(V15="","",IF(N(V15)+1&gt;=29,IF(N(V15)+1&lt;=(DATE(YEAR(S8),MONTH(S8)+1,1)-1),N(V15)+1,""),N(V15)+1))</f>
        <v/>
      </c>
      <c r="X15" s="21" t="str">
        <f ca="1">IF(W15="","",IF(N(W15)+1&gt;=29,IF(N(W15)+1&lt;=(DATE(YEAR(S8),MONTH(S8)+1,1)-1),N(W15)+1,""),N(W15)+1))</f>
        <v/>
      </c>
      <c r="Y15" s="22" t="str">
        <f ca="1">IF(X15="","",IF(N(X15)+1&gt;=29,IF(N(X15)+1&lt;=(DATE(YEAR(S8),MONTH(S8)+1,1)-1),N(X15)+1,""),N(X15)+1))</f>
        <v/>
      </c>
    </row>
    <row r="16" spans="3:25" ht="15" x14ac:dyDescent="0.2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3:27" ht="15" x14ac:dyDescent="0.2">
      <c r="C17" s="44">
        <f ca="1">DATE($G$1,MONTH(C8)+3,1)</f>
        <v>41821</v>
      </c>
      <c r="D17" s="6"/>
      <c r="E17" s="6"/>
      <c r="F17" s="6"/>
      <c r="G17" s="6"/>
      <c r="H17" s="6"/>
      <c r="I17" s="6"/>
      <c r="J17" s="16"/>
      <c r="K17" s="44">
        <f ca="1">DATE(YEAR(C17),MONTH(C17)+1,1)</f>
        <v>41852</v>
      </c>
      <c r="L17" s="6"/>
      <c r="M17" s="6"/>
      <c r="N17" s="6"/>
      <c r="O17" s="6"/>
      <c r="P17" s="6"/>
      <c r="Q17" s="6"/>
      <c r="R17" s="16"/>
      <c r="S17" s="44">
        <f ca="1">DATE(YEAR(K17),MONTH(K17)+1,1)</f>
        <v>41883</v>
      </c>
      <c r="T17" s="6"/>
      <c r="U17" s="6"/>
      <c r="V17" s="6"/>
      <c r="W17" s="6"/>
      <c r="X17" s="6"/>
      <c r="Y17" s="6"/>
      <c r="AA17" s="4"/>
    </row>
    <row r="18" spans="3:27" ht="15" x14ac:dyDescent="0.2">
      <c r="C18" s="23" t="s">
        <v>0</v>
      </c>
      <c r="D18" s="23" t="s">
        <v>1</v>
      </c>
      <c r="E18" s="23" t="s">
        <v>2</v>
      </c>
      <c r="F18" s="23" t="s">
        <v>3</v>
      </c>
      <c r="G18" s="23" t="s">
        <v>2</v>
      </c>
      <c r="H18" s="23" t="s">
        <v>4</v>
      </c>
      <c r="I18" s="23" t="s">
        <v>0</v>
      </c>
      <c r="J18" s="16"/>
      <c r="K18" s="23" t="s">
        <v>0</v>
      </c>
      <c r="L18" s="23" t="s">
        <v>1</v>
      </c>
      <c r="M18" s="23" t="s">
        <v>2</v>
      </c>
      <c r="N18" s="23" t="s">
        <v>3</v>
      </c>
      <c r="O18" s="23" t="s">
        <v>2</v>
      </c>
      <c r="P18" s="23" t="s">
        <v>4</v>
      </c>
      <c r="Q18" s="23" t="s">
        <v>0</v>
      </c>
      <c r="R18" s="16"/>
      <c r="S18" s="23" t="s">
        <v>0</v>
      </c>
      <c r="T18" s="23" t="s">
        <v>1</v>
      </c>
      <c r="U18" s="23" t="s">
        <v>2</v>
      </c>
      <c r="V18" s="23" t="s">
        <v>3</v>
      </c>
      <c r="W18" s="23" t="s">
        <v>2</v>
      </c>
      <c r="X18" s="23" t="s">
        <v>4</v>
      </c>
      <c r="Y18" s="23" t="s">
        <v>0</v>
      </c>
    </row>
    <row r="19" spans="3:27" ht="15" x14ac:dyDescent="0.2">
      <c r="C19" s="17" t="str">
        <f ca="1">IF(N(B19)&gt;0,N(B19)+1,IF(C$2=WEEKDAY(DATE(YEAR(C17),MONTH(C17),1)),C17,""))</f>
        <v/>
      </c>
      <c r="D19" s="18" t="str">
        <f ca="1">IF(N(C19)&gt;0,N(C19)+1,IF(D$2=WEEKDAY(DATE(YEAR(C17),MONTH(C17),1)),C17,""))</f>
        <v/>
      </c>
      <c r="E19" s="18">
        <f ca="1">IF(N(D19)&gt;0,N(D19)+1,IF(E$2=WEEKDAY(DATE(YEAR(C17),MONTH(C17),1)),C17,""))</f>
        <v>41821</v>
      </c>
      <c r="F19" s="18">
        <f ca="1">IF(N(E19)&gt;0,N(E19)+1,IF(F$2=WEEKDAY(DATE(YEAR(C17),MONTH(C17),1)),C17,""))</f>
        <v>41822</v>
      </c>
      <c r="G19" s="18">
        <f ca="1">IF(N(F19)&gt;0,N(F19)+1,IF(G$2=WEEKDAY(DATE(YEAR(C17),MONTH(C17),1)),C17,""))</f>
        <v>41823</v>
      </c>
      <c r="H19" s="18">
        <f ca="1">IF(N(G19)&gt;0,N(G19)+1,IF(H$2=WEEKDAY(DATE(YEAR(C17),MONTH(C17),1)),C17,""))</f>
        <v>41824</v>
      </c>
      <c r="I19" s="19">
        <f ca="1">IF(N(H19)&gt;0,N(H19)+1,IF(I$2=WEEKDAY(DATE(YEAR(C17),MONTH(C17),1)),C17,""))</f>
        <v>41825</v>
      </c>
      <c r="J19" s="16"/>
      <c r="K19" s="17" t="str">
        <f ca="1">IF(N(J19)&gt;0,N(J19)+1,IF(C$2=WEEKDAY(DATE(YEAR(K17),MONTH(K17),1)),K17,""))</f>
        <v/>
      </c>
      <c r="L19" s="18" t="str">
        <f ca="1">IF(N(K19)&gt;0,N(K19)+1,IF(D$2=WEEKDAY(DATE(YEAR(K17),MONTH(K17),1)),K17,""))</f>
        <v/>
      </c>
      <c r="M19" s="18" t="str">
        <f ca="1">IF(N(L19)&gt;0,N(L19)+1,IF(E$2=WEEKDAY(DATE(YEAR(K17),MONTH(K17),1)),K17,""))</f>
        <v/>
      </c>
      <c r="N19" s="18" t="str">
        <f ca="1">IF(N(M19)&gt;0,N(M19)+1,IF(F$2=WEEKDAY(DATE(YEAR(K17),MONTH(K17),1)),K17,""))</f>
        <v/>
      </c>
      <c r="O19" s="18" t="str">
        <f ca="1">IF(N(N19)&gt;0,N(N19)+1,IF(G$2=WEEKDAY(DATE(YEAR(K17),MONTH(K17),1)),K17,""))</f>
        <v/>
      </c>
      <c r="P19" s="18">
        <f ca="1">IF(N(O19)&gt;0,N(O19)+1,IF(H$2=WEEKDAY(DATE(YEAR(K17),MONTH(K17),1)),K17,""))</f>
        <v>41852</v>
      </c>
      <c r="Q19" s="19">
        <f ca="1">IF(N(P19)&gt;0,N(P19)+1,IF(I$2=WEEKDAY(DATE(YEAR(K17),MONTH(K17),1)),K17,""))</f>
        <v>41853</v>
      </c>
      <c r="R19" s="16"/>
      <c r="S19" s="17" t="str">
        <f ca="1">IF(N(R19)&gt;0,N(R19)+1,IF(C$2=WEEKDAY(DATE(YEAR(S17),MONTH(S17),1)),S17,""))</f>
        <v/>
      </c>
      <c r="T19" s="18">
        <f ca="1">IF(N(S19)&gt;0,N(S19)+1,IF(D$2=WEEKDAY(DATE(YEAR(S17),MONTH(S17),1)),S17,""))</f>
        <v>41883</v>
      </c>
      <c r="U19" s="18">
        <f ca="1">IF(N(T19)&gt;0,N(T19)+1,IF(E$2=WEEKDAY(DATE(YEAR(S17),MONTH(S17),1)),S17,""))</f>
        <v>41884</v>
      </c>
      <c r="V19" s="18">
        <f ca="1">IF(N(U19)&gt;0,N(U19)+1,IF(F$2=WEEKDAY(DATE(YEAR(S17),MONTH(S17),1)),S17,""))</f>
        <v>41885</v>
      </c>
      <c r="W19" s="18">
        <f ca="1">IF(N(V19)&gt;0,N(V19)+1,IF(G$2=WEEKDAY(DATE(YEAR(S17),MONTH(S17),1)),S17,""))</f>
        <v>41886</v>
      </c>
      <c r="X19" s="18">
        <f ca="1">IF(N(W19)&gt;0,N(W19)+1,IF(H$2=WEEKDAY(DATE(YEAR(S17),MONTH(S17),1)),S17,""))</f>
        <v>41887</v>
      </c>
      <c r="Y19" s="19">
        <f ca="1">IF(N(X19)&gt;0,N(X19)+1,IF(I$2=WEEKDAY(DATE(YEAR(S17),MONTH(S17),1)),S17,""))</f>
        <v>41888</v>
      </c>
    </row>
    <row r="20" spans="3:27" ht="15" x14ac:dyDescent="0.2">
      <c r="C20" s="17">
        <f ca="1">N(I19)+1</f>
        <v>41826</v>
      </c>
      <c r="D20" s="18">
        <f t="shared" ref="D20:I22" ca="1" si="3">C20+1</f>
        <v>41827</v>
      </c>
      <c r="E20" s="18">
        <f t="shared" ca="1" si="3"/>
        <v>41828</v>
      </c>
      <c r="F20" s="18">
        <f t="shared" ca="1" si="3"/>
        <v>41829</v>
      </c>
      <c r="G20" s="18">
        <f t="shared" ca="1" si="3"/>
        <v>41830</v>
      </c>
      <c r="H20" s="18">
        <f t="shared" ca="1" si="3"/>
        <v>41831</v>
      </c>
      <c r="I20" s="19">
        <f t="shared" ca="1" si="3"/>
        <v>41832</v>
      </c>
      <c r="J20" s="16"/>
      <c r="K20" s="17">
        <f ca="1">N(Q19)+1</f>
        <v>41854</v>
      </c>
      <c r="L20" s="18">
        <f t="shared" ref="L20:Q22" ca="1" si="4">K20+1</f>
        <v>41855</v>
      </c>
      <c r="M20" s="18">
        <f t="shared" ca="1" si="4"/>
        <v>41856</v>
      </c>
      <c r="N20" s="18">
        <f t="shared" ca="1" si="4"/>
        <v>41857</v>
      </c>
      <c r="O20" s="18">
        <f t="shared" ca="1" si="4"/>
        <v>41858</v>
      </c>
      <c r="P20" s="18">
        <f t="shared" ca="1" si="4"/>
        <v>41859</v>
      </c>
      <c r="Q20" s="19">
        <f t="shared" ca="1" si="4"/>
        <v>41860</v>
      </c>
      <c r="R20" s="16"/>
      <c r="S20" s="17">
        <f ca="1">N(Y19)+1</f>
        <v>41889</v>
      </c>
      <c r="T20" s="18">
        <f t="shared" ref="T20:Y22" ca="1" si="5">S20+1</f>
        <v>41890</v>
      </c>
      <c r="U20" s="18">
        <f t="shared" ca="1" si="5"/>
        <v>41891</v>
      </c>
      <c r="V20" s="18">
        <f t="shared" ca="1" si="5"/>
        <v>41892</v>
      </c>
      <c r="W20" s="18">
        <f t="shared" ca="1" si="5"/>
        <v>41893</v>
      </c>
      <c r="X20" s="18">
        <f t="shared" ca="1" si="5"/>
        <v>41894</v>
      </c>
      <c r="Y20" s="19">
        <f t="shared" ca="1" si="5"/>
        <v>41895</v>
      </c>
    </row>
    <row r="21" spans="3:27" ht="15" x14ac:dyDescent="0.2">
      <c r="C21" s="17">
        <f ca="1">N(I20)+1</f>
        <v>41833</v>
      </c>
      <c r="D21" s="18">
        <f t="shared" ca="1" si="3"/>
        <v>41834</v>
      </c>
      <c r="E21" s="18">
        <f t="shared" ca="1" si="3"/>
        <v>41835</v>
      </c>
      <c r="F21" s="18">
        <f t="shared" ca="1" si="3"/>
        <v>41836</v>
      </c>
      <c r="G21" s="18">
        <f t="shared" ca="1" si="3"/>
        <v>41837</v>
      </c>
      <c r="H21" s="18">
        <f t="shared" ca="1" si="3"/>
        <v>41838</v>
      </c>
      <c r="I21" s="19">
        <f t="shared" ca="1" si="3"/>
        <v>41839</v>
      </c>
      <c r="J21" s="16"/>
      <c r="K21" s="17">
        <f ca="1">N(Q20)+1</f>
        <v>41861</v>
      </c>
      <c r="L21" s="18">
        <f t="shared" ca="1" si="4"/>
        <v>41862</v>
      </c>
      <c r="M21" s="18">
        <f t="shared" ca="1" si="4"/>
        <v>41863</v>
      </c>
      <c r="N21" s="18">
        <f t="shared" ca="1" si="4"/>
        <v>41864</v>
      </c>
      <c r="O21" s="18">
        <f t="shared" ca="1" si="4"/>
        <v>41865</v>
      </c>
      <c r="P21" s="18">
        <f t="shared" ca="1" si="4"/>
        <v>41866</v>
      </c>
      <c r="Q21" s="19">
        <f t="shared" ca="1" si="4"/>
        <v>41867</v>
      </c>
      <c r="R21" s="16"/>
      <c r="S21" s="17">
        <f ca="1">N(Y20)+1</f>
        <v>41896</v>
      </c>
      <c r="T21" s="18">
        <f t="shared" ca="1" si="5"/>
        <v>41897</v>
      </c>
      <c r="U21" s="18">
        <f t="shared" ca="1" si="5"/>
        <v>41898</v>
      </c>
      <c r="V21" s="18">
        <f t="shared" ca="1" si="5"/>
        <v>41899</v>
      </c>
      <c r="W21" s="18">
        <f t="shared" ca="1" si="5"/>
        <v>41900</v>
      </c>
      <c r="X21" s="18">
        <f t="shared" ca="1" si="5"/>
        <v>41901</v>
      </c>
      <c r="Y21" s="19">
        <f t="shared" ca="1" si="5"/>
        <v>41902</v>
      </c>
    </row>
    <row r="22" spans="3:27" ht="15" x14ac:dyDescent="0.2">
      <c r="C22" s="17">
        <f ca="1">N(I21)+1</f>
        <v>41840</v>
      </c>
      <c r="D22" s="18">
        <f t="shared" ca="1" si="3"/>
        <v>41841</v>
      </c>
      <c r="E22" s="18">
        <f t="shared" ca="1" si="3"/>
        <v>41842</v>
      </c>
      <c r="F22" s="18">
        <f t="shared" ca="1" si="3"/>
        <v>41843</v>
      </c>
      <c r="G22" s="18">
        <f t="shared" ca="1" si="3"/>
        <v>41844</v>
      </c>
      <c r="H22" s="18">
        <f t="shared" ca="1" si="3"/>
        <v>41845</v>
      </c>
      <c r="I22" s="19">
        <f t="shared" ca="1" si="3"/>
        <v>41846</v>
      </c>
      <c r="J22" s="16"/>
      <c r="K22" s="17">
        <f ca="1">N(Q21)+1</f>
        <v>41868</v>
      </c>
      <c r="L22" s="18">
        <f t="shared" ca="1" si="4"/>
        <v>41869</v>
      </c>
      <c r="M22" s="18">
        <f t="shared" ca="1" si="4"/>
        <v>41870</v>
      </c>
      <c r="N22" s="18">
        <f t="shared" ca="1" si="4"/>
        <v>41871</v>
      </c>
      <c r="O22" s="18">
        <f t="shared" ca="1" si="4"/>
        <v>41872</v>
      </c>
      <c r="P22" s="18">
        <f t="shared" ca="1" si="4"/>
        <v>41873</v>
      </c>
      <c r="Q22" s="19">
        <f t="shared" ca="1" si="4"/>
        <v>41874</v>
      </c>
      <c r="R22" s="16"/>
      <c r="S22" s="17">
        <f ca="1">N(Y21)+1</f>
        <v>41903</v>
      </c>
      <c r="T22" s="18">
        <f t="shared" ca="1" si="5"/>
        <v>41904</v>
      </c>
      <c r="U22" s="18">
        <f t="shared" ca="1" si="5"/>
        <v>41905</v>
      </c>
      <c r="V22" s="18">
        <f t="shared" ca="1" si="5"/>
        <v>41906</v>
      </c>
      <c r="W22" s="18">
        <f t="shared" ca="1" si="5"/>
        <v>41907</v>
      </c>
      <c r="X22" s="18">
        <f t="shared" ca="1" si="5"/>
        <v>41908</v>
      </c>
      <c r="Y22" s="19">
        <f t="shared" ca="1" si="5"/>
        <v>41909</v>
      </c>
    </row>
    <row r="23" spans="3:27" ht="15" x14ac:dyDescent="0.2">
      <c r="C23" s="17">
        <f ca="1">IF(I22+1&gt;=29,IF(I22+1&lt;=(DATE(YEAR(C17),MONTH(C17)+1,1)-1),I22+1,""),I22+1)</f>
        <v>41847</v>
      </c>
      <c r="D23" s="18">
        <f ca="1">IF(C23="","",IF(N(C23)+1&gt;=29,IF(N(C23)+1&lt;=(DATE(YEAR(C17),MONTH(C17)+1,1)-1),N(C23)+1,""),N(C23)+1))</f>
        <v>41848</v>
      </c>
      <c r="E23" s="18">
        <f ca="1">IF(D23="","",IF(N(D23)+1&gt;=29,IF(N(D23)+1&lt;=(DATE(YEAR(C17),MONTH(C17)+1,1)-1),N(D23)+1,""),N(D23)+1))</f>
        <v>41849</v>
      </c>
      <c r="F23" s="18">
        <f ca="1">IF(E23="","",IF(N(E23)+1&gt;=29,IF(N(E23)+1&lt;=(DATE(YEAR(C17),MONTH(C17)+1,1)-1),N(E23)+1,""),N(E23)+1))</f>
        <v>41850</v>
      </c>
      <c r="G23" s="18">
        <f ca="1">IF(F23="","",IF(N(F23)+1&gt;=29,IF(N(F23)+1&lt;=(DATE(YEAR(C17),MONTH(C17)+1,1)-1),N(F23)+1,""),N(F23)+1))</f>
        <v>41851</v>
      </c>
      <c r="H23" s="18" t="str">
        <f ca="1">IF(G23="","",IF(N(G23)+1&gt;=29,IF(N(G23)+1&lt;=(DATE(YEAR(C17),MONTH(C17)+1,1)-1),N(G23)+1,""),N(G23)+1))</f>
        <v/>
      </c>
      <c r="I23" s="19" t="str">
        <f ca="1">IF(H23="","",IF(N(H23)+1&gt;=29,IF(N(H23)+1&lt;=(DATE(YEAR(C17),MONTH(C17)+1,1)-1),N(H23)+1,""),N(H23)+1))</f>
        <v/>
      </c>
      <c r="J23" s="16"/>
      <c r="K23" s="17">
        <f ca="1">IF(Q22+1&gt;=29,IF(Q22+1&lt;=(DATE(YEAR(K17),MONTH(K17)+1,1)-1),Q22+1,""),Q22+1)</f>
        <v>41875</v>
      </c>
      <c r="L23" s="18">
        <f ca="1">IF(K23="","",IF(N(K23)+1&gt;=29,IF(N(K23)+1&lt;=(DATE(YEAR(K17),MONTH(K17)+1,1)-1),N(K23)+1,""),N(K23)+1))</f>
        <v>41876</v>
      </c>
      <c r="M23" s="18">
        <f ca="1">IF(L23="","",IF(N(L23)+1&gt;=29,IF(N(L23)+1&lt;=(DATE(YEAR(K17),MONTH(K17)+1,1)-1),N(L23)+1,""),N(L23)+1))</f>
        <v>41877</v>
      </c>
      <c r="N23" s="18">
        <f ca="1">IF(M23="","",IF(N(M23)+1&gt;=29,IF(N(M23)+1&lt;=(DATE(YEAR(K17),MONTH(K17)+1,1)-1),N(M23)+1,""),N(M23)+1))</f>
        <v>41878</v>
      </c>
      <c r="O23" s="18">
        <f ca="1">IF(N23="","",IF(N(N23)+1&gt;=29,IF(N(N23)+1&lt;=(DATE(YEAR(K17),MONTH(K17)+1,1)-1),N(N23)+1,""),N(N23)+1))</f>
        <v>41879</v>
      </c>
      <c r="P23" s="18">
        <f ca="1">IF(O23="","",IF(N(O23)+1&gt;=29,IF(N(O23)+1&lt;=(DATE(YEAR(K17),MONTH(K17)+1,1)-1),N(O23)+1,""),N(O23)+1))</f>
        <v>41880</v>
      </c>
      <c r="Q23" s="19">
        <f ca="1">IF(P23="","",IF(N(P23)+1&gt;=29,IF(N(P23)+1&lt;=(DATE(YEAR(K17),MONTH(K17)+1,1)-1),N(P23)+1,""),N(P23)+1))</f>
        <v>41881</v>
      </c>
      <c r="R23" s="16"/>
      <c r="S23" s="17">
        <f ca="1">IF(Y22+1&gt;=29,IF(Y22+1&lt;=(DATE(YEAR(S17),MONTH(S17)+1,1)-1),Y22+1,""),Y22+1)</f>
        <v>41910</v>
      </c>
      <c r="T23" s="18">
        <f ca="1">IF(S23="","",IF(N(S23)+1&gt;=29,IF(N(S23)+1&lt;=(DATE(YEAR(S17),MONTH(S17)+1,1)-1),N(S23)+1,""),N(S23)+1))</f>
        <v>41911</v>
      </c>
      <c r="U23" s="18">
        <f ca="1">IF(T23="","",IF(N(T23)+1&gt;=29,IF(N(T23)+1&lt;=(DATE(YEAR(S17),MONTH(S17)+1,1)-1),N(T23)+1,""),N(T23)+1))</f>
        <v>41912</v>
      </c>
      <c r="V23" s="18" t="str">
        <f ca="1">IF(U23="","",IF(N(U23)+1&gt;=29,IF(N(U23)+1&lt;=(DATE(YEAR(S17),MONTH(S17)+1,1)-1),N(U23)+1,""),N(U23)+1))</f>
        <v/>
      </c>
      <c r="W23" s="18" t="str">
        <f ca="1">IF(V23="","",IF(N(V23)+1&gt;=29,IF(N(V23)+1&lt;=(DATE(YEAR(S17),MONTH(S17)+1,1)-1),N(V23)+1,""),N(V23)+1))</f>
        <v/>
      </c>
      <c r="X23" s="18" t="str">
        <f ca="1">IF(W23="","",IF(N(W23)+1&gt;=29,IF(N(W23)+1&lt;=(DATE(YEAR(S17),MONTH(S17)+1,1)-1),N(W23)+1,""),N(W23)+1))</f>
        <v/>
      </c>
      <c r="Y23" s="19" t="str">
        <f ca="1">IF(X23="","",IF(N(X23)+1&gt;=29,IF(N(X23)+1&lt;=(DATE(YEAR(S17),MONTH(S17)+1,1)-1),N(X23)+1,""),N(X23)+1))</f>
        <v/>
      </c>
    </row>
    <row r="24" spans="3:27" ht="15" x14ac:dyDescent="0.2">
      <c r="C24" s="20" t="str">
        <f ca="1">IF(I23="","",IF(N(I23)+1&gt;=29,IF(N(I23)+1&lt;=(DATE(YEAR(C17),MONTH(C17)+1,1)-1),N(I23)+1,""),N(I23)+1))</f>
        <v/>
      </c>
      <c r="D24" s="21" t="str">
        <f ca="1">IF(C24="","",IF(N(C24)+1&gt;=29,IF(N(C24)+1&lt;=(DATE(YEAR(C17),MONTH(C17)+1,1)-1),N(C24)+1,""),N(C24)+1))</f>
        <v/>
      </c>
      <c r="E24" s="21" t="str">
        <f ca="1">IF(D24="","",IF(N(D24)+1&gt;=29,IF(N(D24)+1&lt;=(DATE(YEAR(C17),MONTH(C17)+1,1)-1),N(D24)+1,""),N(D24)+1))</f>
        <v/>
      </c>
      <c r="F24" s="21" t="str">
        <f ca="1">IF(E24="","",IF(N(E24)+1&gt;=29,IF(N(E24)+1&lt;=(DATE(YEAR(C17),MONTH(C17)+1,1)-1),N(E24)+1,""),N(E24)+1))</f>
        <v/>
      </c>
      <c r="G24" s="21" t="str">
        <f ca="1">IF(F24="","",IF(N(F24)+1&gt;=29,IF(N(F24)+1&lt;=(DATE(YEAR(C17),MONTH(C17)+1,1)-1),N(F24)+1,""),N(F24)+1))</f>
        <v/>
      </c>
      <c r="H24" s="21" t="str">
        <f ca="1">IF(G24="","",IF(N(G24)+1&gt;=29,IF(N(G24)+1&lt;=(DATE(YEAR(C17),MONTH(C17)+1,1)-1),N(G24)+1,""),N(G24)+1))</f>
        <v/>
      </c>
      <c r="I24" s="22" t="str">
        <f ca="1">IF(H24="","",IF(N(H24)+1&gt;=29,IF(N(H24)+1&lt;=(DATE(YEAR(C17),MONTH(C17)+1,1)-1),N(H24)+1,""),N(H24)+1))</f>
        <v/>
      </c>
      <c r="J24" s="16"/>
      <c r="K24" s="20">
        <f ca="1">IF(Q23="","",IF(N(Q23)+1&gt;=29,IF(N(Q23)+1&lt;=(DATE(YEAR(K17),MONTH(K17)+1,1)-1),N(Q23)+1,""),N(Q23)+1))</f>
        <v>41882</v>
      </c>
      <c r="L24" s="21" t="str">
        <f ca="1">IF(K24="","",IF(N(K24)+1&gt;=29,IF(N(K24)+1&lt;=(DATE(YEAR(K17),MONTH(K17)+1,1)-1),N(K24)+1,""),N(K24)+1))</f>
        <v/>
      </c>
      <c r="M24" s="21" t="str">
        <f ca="1">IF(L24="","",IF(N(L24)+1&gt;=29,IF(N(L24)+1&lt;=(DATE(YEAR(K17),MONTH(K17)+1,1)-1),N(L24)+1,""),N(L24)+1))</f>
        <v/>
      </c>
      <c r="N24" s="21" t="str">
        <f ca="1">IF(M24="","",IF(N(M24)+1&gt;=29,IF(N(M24)+1&lt;=(DATE(YEAR(K17),MONTH(K17)+1,1)-1),N(M24)+1,""),N(M24)+1))</f>
        <v/>
      </c>
      <c r="O24" s="21" t="str">
        <f ca="1">IF(N24="","",IF(N(N24)+1&gt;=29,IF(N(N24)+1&lt;=(DATE(YEAR(K17),MONTH(K17)+1,1)-1),N(N24)+1,""),N(N24)+1))</f>
        <v/>
      </c>
      <c r="P24" s="21" t="str">
        <f ca="1">IF(O24="","",IF(N(O24)+1&gt;=29,IF(N(O24)+1&lt;=(DATE(YEAR(K17),MONTH(K17)+1,1)-1),N(O24)+1,""),N(O24)+1))</f>
        <v/>
      </c>
      <c r="Q24" s="22" t="str">
        <f ca="1">IF(P24="","",IF(N(P24)+1&gt;=29,IF(N(P24)+1&lt;=(DATE(YEAR(K17),MONTH(K17)+1,1)-1),N(P24)+1,""),N(P24)+1))</f>
        <v/>
      </c>
      <c r="R24" s="16"/>
      <c r="S24" s="20" t="str">
        <f ca="1">IF(Y23="","",IF(N(Y23)+1&gt;=29,IF(N(Y23)+1&lt;=(DATE(YEAR(S17),MONTH(S17)+1,1)-1),N(Y23)+1,""),N(Y23)+1))</f>
        <v/>
      </c>
      <c r="T24" s="21" t="str">
        <f ca="1">IF(S24="","",IF(N(S24)+1&gt;=29,IF(N(S24)+1&lt;=(DATE(YEAR(S17),MONTH(S17)+1,1)-1),N(S24)+1,""),N(S24)+1))</f>
        <v/>
      </c>
      <c r="U24" s="21" t="str">
        <f ca="1">IF(T24="","",IF(N(T24)+1&gt;=29,IF(N(T24)+1&lt;=(DATE(YEAR(S17),MONTH(S17)+1,1)-1),N(T24)+1,""),N(T24)+1))</f>
        <v/>
      </c>
      <c r="V24" s="21" t="str">
        <f ca="1">IF(U24="","",IF(N(U24)+1&gt;=29,IF(N(U24)+1&lt;=(DATE(YEAR(S17),MONTH(S17)+1,1)-1),N(U24)+1,""),N(U24)+1))</f>
        <v/>
      </c>
      <c r="W24" s="21" t="str">
        <f ca="1">IF(V24="","",IF(N(V24)+1&gt;=29,IF(N(V24)+1&lt;=(DATE(YEAR(S17),MONTH(S17)+1,1)-1),N(V24)+1,""),N(V24)+1))</f>
        <v/>
      </c>
      <c r="X24" s="21" t="str">
        <f ca="1">IF(W24="","",IF(N(W24)+1&gt;=29,IF(N(W24)+1&lt;=(DATE(YEAR(S17),MONTH(S17)+1,1)-1),N(W24)+1,""),N(W24)+1))</f>
        <v/>
      </c>
      <c r="Y24" s="22" t="str">
        <f ca="1">IF(X24="","",IF(N(X24)+1&gt;=29,IF(N(X24)+1&lt;=(DATE(YEAR(S17),MONTH(S17)+1,1)-1),N(X24)+1,""),N(X24)+1))</f>
        <v/>
      </c>
    </row>
    <row r="25" spans="3:27" ht="15" x14ac:dyDescent="0.2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3:27" ht="15" x14ac:dyDescent="0.2">
      <c r="C26" s="44">
        <f ca="1">DATE($G$1,MONTH(C17)+3,1)</f>
        <v>41913</v>
      </c>
      <c r="D26" s="6"/>
      <c r="E26" s="6"/>
      <c r="F26" s="6"/>
      <c r="G26" s="6"/>
      <c r="H26" s="6"/>
      <c r="I26" s="6"/>
      <c r="J26" s="16"/>
      <c r="K26" s="44">
        <f ca="1">DATE(YEAR(C26),MONTH(C26)+1,1)</f>
        <v>41944</v>
      </c>
      <c r="L26" s="6"/>
      <c r="M26" s="6"/>
      <c r="N26" s="6"/>
      <c r="O26" s="6"/>
      <c r="P26" s="6"/>
      <c r="Q26" s="6"/>
      <c r="R26" s="16"/>
      <c r="S26" s="44">
        <f ca="1">DATE(YEAR(K26),MONTH(K26)+1,1)</f>
        <v>41974</v>
      </c>
      <c r="T26" s="6"/>
      <c r="U26" s="6"/>
      <c r="V26" s="6"/>
      <c r="W26" s="6"/>
      <c r="X26" s="6"/>
      <c r="Y26" s="6"/>
    </row>
    <row r="27" spans="3:27" ht="15" x14ac:dyDescent="0.2">
      <c r="C27" s="23" t="s">
        <v>0</v>
      </c>
      <c r="D27" s="23" t="s">
        <v>1</v>
      </c>
      <c r="E27" s="23" t="s">
        <v>2</v>
      </c>
      <c r="F27" s="23" t="s">
        <v>3</v>
      </c>
      <c r="G27" s="23" t="s">
        <v>2</v>
      </c>
      <c r="H27" s="23" t="s">
        <v>4</v>
      </c>
      <c r="I27" s="23" t="s">
        <v>0</v>
      </c>
      <c r="J27" s="16"/>
      <c r="K27" s="23" t="s">
        <v>0</v>
      </c>
      <c r="L27" s="23" t="s">
        <v>1</v>
      </c>
      <c r="M27" s="23" t="s">
        <v>2</v>
      </c>
      <c r="N27" s="23" t="s">
        <v>3</v>
      </c>
      <c r="O27" s="23" t="s">
        <v>2</v>
      </c>
      <c r="P27" s="23" t="s">
        <v>4</v>
      </c>
      <c r="Q27" s="23" t="s">
        <v>0</v>
      </c>
      <c r="R27" s="16"/>
      <c r="S27" s="23" t="s">
        <v>0</v>
      </c>
      <c r="T27" s="23" t="s">
        <v>1</v>
      </c>
      <c r="U27" s="23" t="s">
        <v>2</v>
      </c>
      <c r="V27" s="23" t="s">
        <v>3</v>
      </c>
      <c r="W27" s="23" t="s">
        <v>2</v>
      </c>
      <c r="X27" s="23" t="s">
        <v>4</v>
      </c>
      <c r="Y27" s="23" t="s">
        <v>0</v>
      </c>
    </row>
    <row r="28" spans="3:27" ht="15" x14ac:dyDescent="0.2">
      <c r="C28" s="17" t="str">
        <f ca="1">IF(N(B28)&gt;0,N(B28)+1,IF(C$2=WEEKDAY(DATE(YEAR(C26),MONTH(C26),1)),C26,""))</f>
        <v/>
      </c>
      <c r="D28" s="18" t="str">
        <f ca="1">IF(N(C28)&gt;0,N(C28)+1,IF(D$2=WEEKDAY(DATE(YEAR(C26),MONTH(C26),1)),C26,""))</f>
        <v/>
      </c>
      <c r="E28" s="18" t="str">
        <f ca="1">IF(N(D28)&gt;0,N(D28)+1,IF(E$2=WEEKDAY(DATE(YEAR(C26),MONTH(C26),1)),C26,""))</f>
        <v/>
      </c>
      <c r="F28" s="18">
        <f ca="1">IF(N(E28)&gt;0,N(E28)+1,IF(F$2=WEEKDAY(DATE(YEAR(C26),MONTH(C26),1)),C26,""))</f>
        <v>41913</v>
      </c>
      <c r="G28" s="18">
        <f ca="1">IF(N(F28)&gt;0,N(F28)+1,IF(G$2=WEEKDAY(DATE(YEAR(C26),MONTH(C26),1)),C26,""))</f>
        <v>41914</v>
      </c>
      <c r="H28" s="18">
        <f ca="1">IF(N(G28)&gt;0,N(G28)+1,IF(H$2=WEEKDAY(DATE(YEAR(C26),MONTH(C26),1)),C26,""))</f>
        <v>41915</v>
      </c>
      <c r="I28" s="19">
        <f ca="1">IF(N(H28)&gt;0,N(H28)+1,IF(I$2=WEEKDAY(DATE(YEAR(C26),MONTH(C26),1)),C26,""))</f>
        <v>41916</v>
      </c>
      <c r="J28" s="16"/>
      <c r="K28" s="17" t="str">
        <f ca="1">IF(N(J28)&gt;0,N(J28)+1,IF(C$2=WEEKDAY(DATE(YEAR(K26),MONTH(K26),1)),K26,""))</f>
        <v/>
      </c>
      <c r="L28" s="18" t="str">
        <f ca="1">IF(N(K28)&gt;0,N(K28)+1,IF(D$2=WEEKDAY(DATE(YEAR(K26),MONTH(K26),1)),K26,""))</f>
        <v/>
      </c>
      <c r="M28" s="18" t="str">
        <f ca="1">IF(N(L28)&gt;0,N(L28)+1,IF(E$2=WEEKDAY(DATE(YEAR(K26),MONTH(K26),1)),K26,""))</f>
        <v/>
      </c>
      <c r="N28" s="18" t="str">
        <f ca="1">IF(N(M28)&gt;0,N(M28)+1,IF(F$2=WEEKDAY(DATE(YEAR(K26),MONTH(K26),1)),K26,""))</f>
        <v/>
      </c>
      <c r="O28" s="18" t="str">
        <f ca="1">IF(N(N28)&gt;0,N(N28)+1,IF(G$2=WEEKDAY(DATE(YEAR(K26),MONTH(K26),1)),K26,""))</f>
        <v/>
      </c>
      <c r="P28" s="18" t="str">
        <f ca="1">IF(N(O28)&gt;0,N(O28)+1,IF(H$2=WEEKDAY(DATE(YEAR(K26),MONTH(K26),1)),K26,""))</f>
        <v/>
      </c>
      <c r="Q28" s="19">
        <f ca="1">IF(N(P28)&gt;0,N(P28)+1,IF(I$2=WEEKDAY(DATE(YEAR(K26),MONTH(K26),1)),K26,""))</f>
        <v>41944</v>
      </c>
      <c r="R28" s="16"/>
      <c r="S28" s="17" t="str">
        <f ca="1">IF(N(R28)&gt;0,N(R28)+1,IF(C$2=WEEKDAY(DATE(YEAR(S26),MONTH(S26),1)),S26,""))</f>
        <v/>
      </c>
      <c r="T28" s="18">
        <f ca="1">IF(N(S28)&gt;0,N(S28)+1,IF(D$2=WEEKDAY(DATE(YEAR(S26),MONTH(S26),1)),S26,""))</f>
        <v>41974</v>
      </c>
      <c r="U28" s="18">
        <f ca="1">IF(N(T28)&gt;0,N(T28)+1,IF(E$2=WEEKDAY(DATE(YEAR(S26),MONTH(S26),1)),S26,""))</f>
        <v>41975</v>
      </c>
      <c r="V28" s="18">
        <f ca="1">IF(N(U28)&gt;0,N(U28)+1,IF(F$2=WEEKDAY(DATE(YEAR(S26),MONTH(S26),1)),S26,""))</f>
        <v>41976</v>
      </c>
      <c r="W28" s="18">
        <f ca="1">IF(N(V28)&gt;0,N(V28)+1,IF(G$2=WEEKDAY(DATE(YEAR(S26),MONTH(S26),1)),S26,""))</f>
        <v>41977</v>
      </c>
      <c r="X28" s="18">
        <f ca="1">IF(N(W28)&gt;0,N(W28)+1,IF(H$2=WEEKDAY(DATE(YEAR(S26),MONTH(S26),1)),S26,""))</f>
        <v>41978</v>
      </c>
      <c r="Y28" s="19">
        <f ca="1">IF(N(X28)&gt;0,N(X28)+1,IF(I$2=WEEKDAY(DATE(YEAR(S26),MONTH(S26),1)),S26,""))</f>
        <v>41979</v>
      </c>
    </row>
    <row r="29" spans="3:27" ht="15" x14ac:dyDescent="0.2">
      <c r="C29" s="17">
        <f ca="1">N(I28)+1</f>
        <v>41917</v>
      </c>
      <c r="D29" s="18">
        <f t="shared" ref="D29:I31" ca="1" si="6">C29+1</f>
        <v>41918</v>
      </c>
      <c r="E29" s="18">
        <f t="shared" ca="1" si="6"/>
        <v>41919</v>
      </c>
      <c r="F29" s="18">
        <f t="shared" ca="1" si="6"/>
        <v>41920</v>
      </c>
      <c r="G29" s="18">
        <f t="shared" ca="1" si="6"/>
        <v>41921</v>
      </c>
      <c r="H29" s="18">
        <f t="shared" ca="1" si="6"/>
        <v>41922</v>
      </c>
      <c r="I29" s="19">
        <f t="shared" ca="1" si="6"/>
        <v>41923</v>
      </c>
      <c r="J29" s="16"/>
      <c r="K29" s="17">
        <f ca="1">N(Q28)+1</f>
        <v>41945</v>
      </c>
      <c r="L29" s="18">
        <f t="shared" ref="L29:Q31" ca="1" si="7">K29+1</f>
        <v>41946</v>
      </c>
      <c r="M29" s="18">
        <f t="shared" ca="1" si="7"/>
        <v>41947</v>
      </c>
      <c r="N29" s="18">
        <f t="shared" ca="1" si="7"/>
        <v>41948</v>
      </c>
      <c r="O29" s="18">
        <f t="shared" ca="1" si="7"/>
        <v>41949</v>
      </c>
      <c r="P29" s="18">
        <f t="shared" ca="1" si="7"/>
        <v>41950</v>
      </c>
      <c r="Q29" s="19">
        <f t="shared" ca="1" si="7"/>
        <v>41951</v>
      </c>
      <c r="R29" s="16"/>
      <c r="S29" s="17">
        <f ca="1">N(Y28)+1</f>
        <v>41980</v>
      </c>
      <c r="T29" s="18">
        <f t="shared" ref="T29:Y31" ca="1" si="8">S29+1</f>
        <v>41981</v>
      </c>
      <c r="U29" s="18">
        <f t="shared" ca="1" si="8"/>
        <v>41982</v>
      </c>
      <c r="V29" s="18">
        <f t="shared" ca="1" si="8"/>
        <v>41983</v>
      </c>
      <c r="W29" s="18">
        <f t="shared" ca="1" si="8"/>
        <v>41984</v>
      </c>
      <c r="X29" s="18">
        <f t="shared" ca="1" si="8"/>
        <v>41985</v>
      </c>
      <c r="Y29" s="19">
        <f t="shared" ca="1" si="8"/>
        <v>41986</v>
      </c>
    </row>
    <row r="30" spans="3:27" ht="15" x14ac:dyDescent="0.2">
      <c r="C30" s="17">
        <f ca="1">N(I29)+1</f>
        <v>41924</v>
      </c>
      <c r="D30" s="18">
        <f t="shared" ca="1" si="6"/>
        <v>41925</v>
      </c>
      <c r="E30" s="18">
        <f t="shared" ca="1" si="6"/>
        <v>41926</v>
      </c>
      <c r="F30" s="18">
        <f t="shared" ca="1" si="6"/>
        <v>41927</v>
      </c>
      <c r="G30" s="18">
        <f t="shared" ca="1" si="6"/>
        <v>41928</v>
      </c>
      <c r="H30" s="18">
        <f t="shared" ca="1" si="6"/>
        <v>41929</v>
      </c>
      <c r="I30" s="19">
        <f t="shared" ca="1" si="6"/>
        <v>41930</v>
      </c>
      <c r="J30" s="16"/>
      <c r="K30" s="17">
        <f ca="1">N(Q29)+1</f>
        <v>41952</v>
      </c>
      <c r="L30" s="18">
        <f t="shared" ca="1" si="7"/>
        <v>41953</v>
      </c>
      <c r="M30" s="18">
        <f t="shared" ca="1" si="7"/>
        <v>41954</v>
      </c>
      <c r="N30" s="18">
        <f t="shared" ca="1" si="7"/>
        <v>41955</v>
      </c>
      <c r="O30" s="18">
        <f t="shared" ca="1" si="7"/>
        <v>41956</v>
      </c>
      <c r="P30" s="18">
        <f t="shared" ca="1" si="7"/>
        <v>41957</v>
      </c>
      <c r="Q30" s="19">
        <f t="shared" ca="1" si="7"/>
        <v>41958</v>
      </c>
      <c r="R30" s="16"/>
      <c r="S30" s="17">
        <f ca="1">N(Y29)+1</f>
        <v>41987</v>
      </c>
      <c r="T30" s="18">
        <f t="shared" ca="1" si="8"/>
        <v>41988</v>
      </c>
      <c r="U30" s="18">
        <f t="shared" ca="1" si="8"/>
        <v>41989</v>
      </c>
      <c r="V30" s="18">
        <f t="shared" ca="1" si="8"/>
        <v>41990</v>
      </c>
      <c r="W30" s="18">
        <f t="shared" ca="1" si="8"/>
        <v>41991</v>
      </c>
      <c r="X30" s="18">
        <f t="shared" ca="1" si="8"/>
        <v>41992</v>
      </c>
      <c r="Y30" s="19">
        <f t="shared" ca="1" si="8"/>
        <v>41993</v>
      </c>
    </row>
    <row r="31" spans="3:27" ht="15" x14ac:dyDescent="0.2">
      <c r="C31" s="17">
        <f ca="1">N(I30)+1</f>
        <v>41931</v>
      </c>
      <c r="D31" s="18">
        <f t="shared" ca="1" si="6"/>
        <v>41932</v>
      </c>
      <c r="E31" s="18">
        <f t="shared" ca="1" si="6"/>
        <v>41933</v>
      </c>
      <c r="F31" s="18">
        <f t="shared" ca="1" si="6"/>
        <v>41934</v>
      </c>
      <c r="G31" s="18">
        <f t="shared" ca="1" si="6"/>
        <v>41935</v>
      </c>
      <c r="H31" s="18">
        <f t="shared" ca="1" si="6"/>
        <v>41936</v>
      </c>
      <c r="I31" s="19">
        <f t="shared" ca="1" si="6"/>
        <v>41937</v>
      </c>
      <c r="J31" s="16"/>
      <c r="K31" s="17">
        <f ca="1">N(Q30)+1</f>
        <v>41959</v>
      </c>
      <c r="L31" s="18">
        <f t="shared" ca="1" si="7"/>
        <v>41960</v>
      </c>
      <c r="M31" s="18">
        <f t="shared" ca="1" si="7"/>
        <v>41961</v>
      </c>
      <c r="N31" s="18">
        <f t="shared" ca="1" si="7"/>
        <v>41962</v>
      </c>
      <c r="O31" s="18">
        <f t="shared" ca="1" si="7"/>
        <v>41963</v>
      </c>
      <c r="P31" s="18">
        <f t="shared" ca="1" si="7"/>
        <v>41964</v>
      </c>
      <c r="Q31" s="19">
        <f t="shared" ca="1" si="7"/>
        <v>41965</v>
      </c>
      <c r="R31" s="16"/>
      <c r="S31" s="17">
        <f ca="1">N(Y30)+1</f>
        <v>41994</v>
      </c>
      <c r="T31" s="18">
        <f t="shared" ca="1" si="8"/>
        <v>41995</v>
      </c>
      <c r="U31" s="18">
        <f t="shared" ca="1" si="8"/>
        <v>41996</v>
      </c>
      <c r="V31" s="18">
        <f t="shared" ca="1" si="8"/>
        <v>41997</v>
      </c>
      <c r="W31" s="18">
        <f t="shared" ca="1" si="8"/>
        <v>41998</v>
      </c>
      <c r="X31" s="18">
        <f t="shared" ca="1" si="8"/>
        <v>41999</v>
      </c>
      <c r="Y31" s="19">
        <f t="shared" ca="1" si="8"/>
        <v>42000</v>
      </c>
    </row>
    <row r="32" spans="3:27" ht="15" x14ac:dyDescent="0.2">
      <c r="C32" s="17">
        <f ca="1">IF(I31+1&gt;=29,IF(I31+1&lt;=(DATE(YEAR(C26),MONTH(C26)+1,1)-1),I31+1,""),I31+1)</f>
        <v>41938</v>
      </c>
      <c r="D32" s="18">
        <f ca="1">IF(C32="","",IF(N(C32)+1&gt;=29,IF(N(C32)+1&lt;=(DATE(YEAR(C26),MONTH(C26)+1,1)-1),N(C32)+1,""),N(C32)+1))</f>
        <v>41939</v>
      </c>
      <c r="E32" s="18">
        <f ca="1">IF(D32="","",IF(N(D32)+1&gt;=29,IF(N(D32)+1&lt;=(DATE(YEAR(C26),MONTH(C26)+1,1)-1),N(D32)+1,""),N(D32)+1))</f>
        <v>41940</v>
      </c>
      <c r="F32" s="18">
        <f ca="1">IF(E32="","",IF(N(E32)+1&gt;=29,IF(N(E32)+1&lt;=(DATE(YEAR(C26),MONTH(C26)+1,1)-1),N(E32)+1,""),N(E32)+1))</f>
        <v>41941</v>
      </c>
      <c r="G32" s="18">
        <f ca="1">IF(F32="","",IF(N(F32)+1&gt;=29,IF(N(F32)+1&lt;=(DATE(YEAR(C26),MONTH(C26)+1,1)-1),N(F32)+1,""),N(F32)+1))</f>
        <v>41942</v>
      </c>
      <c r="H32" s="18">
        <f ca="1">IF(G32="","",IF(N(G32)+1&gt;=29,IF(N(G32)+1&lt;=(DATE(YEAR(C26),MONTH(C26)+1,1)-1),N(G32)+1,""),N(G32)+1))</f>
        <v>41943</v>
      </c>
      <c r="I32" s="19" t="str">
        <f ca="1">IF(H32="","",IF(N(H32)+1&gt;=29,IF(N(H32)+1&lt;=(DATE(YEAR(C26),MONTH(C26)+1,1)-1),N(H32)+1,""),N(H32)+1))</f>
        <v/>
      </c>
      <c r="J32" s="16"/>
      <c r="K32" s="17">
        <f ca="1">IF(Q31+1&gt;=29,IF(Q31+1&lt;=(DATE(YEAR(K26),MONTH(K26)+1,1)-1),Q31+1,""),Q31+1)</f>
        <v>41966</v>
      </c>
      <c r="L32" s="18">
        <f ca="1">IF(K32="","",IF(N(K32)+1&gt;=29,IF(N(K32)+1&lt;=(DATE(YEAR(K26),MONTH(K26)+1,1)-1),N(K32)+1,""),N(K32)+1))</f>
        <v>41967</v>
      </c>
      <c r="M32" s="18">
        <f ca="1">IF(L32="","",IF(N(L32)+1&gt;=29,IF(N(L32)+1&lt;=(DATE(YEAR(K26),MONTH(K26)+1,1)-1),N(L32)+1,""),N(L32)+1))</f>
        <v>41968</v>
      </c>
      <c r="N32" s="18">
        <f ca="1">IF(M32="","",IF(N(M32)+1&gt;=29,IF(N(M32)+1&lt;=(DATE(YEAR(K26),MONTH(K26)+1,1)-1),N(M32)+1,""),N(M32)+1))</f>
        <v>41969</v>
      </c>
      <c r="O32" s="18">
        <f ca="1">IF(N32="","",IF(N(N32)+1&gt;=29,IF(N(N32)+1&lt;=(DATE(YEAR(K26),MONTH(K26)+1,1)-1),N(N32)+1,""),N(N32)+1))</f>
        <v>41970</v>
      </c>
      <c r="P32" s="18">
        <f ca="1">IF(O32="","",IF(N(O32)+1&gt;=29,IF(N(O32)+1&lt;=(DATE(YEAR(K26),MONTH(K26)+1,1)-1),N(O32)+1,""),N(O32)+1))</f>
        <v>41971</v>
      </c>
      <c r="Q32" s="19">
        <f ca="1">IF(P32="","",IF(N(P32)+1&gt;=29,IF(N(P32)+1&lt;=(DATE(YEAR(K26),MONTH(K26)+1,1)-1),N(P32)+1,""),N(P32)+1))</f>
        <v>41972</v>
      </c>
      <c r="R32" s="16"/>
      <c r="S32" s="17">
        <f ca="1">IF(Y31+1&gt;=29,IF(Y31+1&lt;=(DATE(YEAR(S26),MONTH(S26)+1,1)-1),Y31+1,""),Y31+1)</f>
        <v>42001</v>
      </c>
      <c r="T32" s="18">
        <f ca="1">IF(S32="","",IF(N(S32)+1&gt;=29,IF(N(S32)+1&lt;=(DATE(YEAR(S26),MONTH(S26)+1,1)-1),N(S32)+1,""),N(S32)+1))</f>
        <v>42002</v>
      </c>
      <c r="U32" s="18">
        <f ca="1">IF(T32="","",IF(N(T32)+1&gt;=29,IF(N(T32)+1&lt;=(DATE(YEAR(S26),MONTH(S26)+1,1)-1),N(T32)+1,""),N(T32)+1))</f>
        <v>42003</v>
      </c>
      <c r="V32" s="18">
        <f ca="1">IF(U32="","",IF(N(U32)+1&gt;=29,IF(N(U32)+1&lt;=(DATE(YEAR(S26),MONTH(S26)+1,1)-1),N(U32)+1,""),N(U32)+1))</f>
        <v>42004</v>
      </c>
      <c r="W32" s="18" t="str">
        <f ca="1">IF(V32="","",IF(N(V32)+1&gt;=29,IF(N(V32)+1&lt;=(DATE(YEAR(S26),MONTH(S26)+1,1)-1),N(V32)+1,""),N(V32)+1))</f>
        <v/>
      </c>
      <c r="X32" s="18" t="str">
        <f ca="1">IF(W32="","",IF(N(W32)+1&gt;=29,IF(N(W32)+1&lt;=(DATE(YEAR(S26),MONTH(S26)+1,1)-1),N(W32)+1,""),N(W32)+1))</f>
        <v/>
      </c>
      <c r="Y32" s="19" t="str">
        <f ca="1">IF(X32="","",IF(N(X32)+1&gt;=29,IF(N(X32)+1&lt;=(DATE(YEAR(S26),MONTH(S26)+1,1)-1),N(X32)+1,""),N(X32)+1))</f>
        <v/>
      </c>
    </row>
    <row r="33" spans="3:25" ht="15" x14ac:dyDescent="0.2">
      <c r="C33" s="20" t="str">
        <f ca="1">IF(I32="","",IF(N(I32)+1&gt;=29,IF(N(I32)+1&lt;=(DATE(YEAR(C26),MONTH(C26)+1,1)-1),N(I32)+1,""),N(I32)+1))</f>
        <v/>
      </c>
      <c r="D33" s="21" t="str">
        <f ca="1">IF(C33="","",IF(N(C33)+1&gt;=29,IF(N(C33)+1&lt;=(DATE(YEAR(C26),MONTH(C26)+1,1)-1),N(C33)+1,""),N(C33)+1))</f>
        <v/>
      </c>
      <c r="E33" s="21" t="str">
        <f ca="1">IF(D33="","",IF(N(D33)+1&gt;=29,IF(N(D33)+1&lt;=(DATE(YEAR(C26),MONTH(C26)+1,1)-1),N(D33)+1,""),N(D33)+1))</f>
        <v/>
      </c>
      <c r="F33" s="21" t="str">
        <f ca="1">IF(E33="","",IF(N(E33)+1&gt;=29,IF(N(E33)+1&lt;=(DATE(YEAR(C26),MONTH(C26)+1,1)-1),N(E33)+1,""),N(E33)+1))</f>
        <v/>
      </c>
      <c r="G33" s="21" t="str">
        <f ca="1">IF(F33="","",IF(N(F33)+1&gt;=29,IF(N(F33)+1&lt;=(DATE(YEAR(C26),MONTH(C26)+1,1)-1),N(F33)+1,""),N(F33)+1))</f>
        <v/>
      </c>
      <c r="H33" s="21" t="str">
        <f ca="1">IF(G33="","",IF(N(G33)+1&gt;=29,IF(N(G33)+1&lt;=(DATE(YEAR(C26),MONTH(C26)+1,1)-1),N(G33)+1,""),N(G33)+1))</f>
        <v/>
      </c>
      <c r="I33" s="22" t="str">
        <f ca="1">IF(H33="","",IF(N(H33)+1&gt;=29,IF(N(H33)+1&lt;=(DATE(YEAR(C26),MONTH(C26)+1,1)-1),N(H33)+1,""),N(H33)+1))</f>
        <v/>
      </c>
      <c r="J33" s="16"/>
      <c r="K33" s="20">
        <f ca="1">IF(Q32="","",IF(N(Q32)+1&gt;=29,IF(N(Q32)+1&lt;=(DATE(YEAR(K26),MONTH(K26)+1,1)-1),N(Q32)+1,""),N(Q32)+1))</f>
        <v>41973</v>
      </c>
      <c r="L33" s="21" t="str">
        <f ca="1">IF(K33="","",IF(N(K33)+1&gt;=29,IF(N(K33)+1&lt;=(DATE(YEAR(K26),MONTH(K26)+1,1)-1),N(K33)+1,""),N(K33)+1))</f>
        <v/>
      </c>
      <c r="M33" s="21" t="str">
        <f ca="1">IF(L33="","",IF(N(L33)+1&gt;=29,IF(N(L33)+1&lt;=(DATE(YEAR(K26),MONTH(K26)+1,1)-1),N(L33)+1,""),N(L33)+1))</f>
        <v/>
      </c>
      <c r="N33" s="21" t="str">
        <f ca="1">IF(M33="","",IF(N(M33)+1&gt;=29,IF(N(M33)+1&lt;=(DATE(YEAR(K26),MONTH(K26)+1,1)-1),N(M33)+1,""),N(M33)+1))</f>
        <v/>
      </c>
      <c r="O33" s="21" t="str">
        <f ca="1">IF(N33="","",IF(N(N33)+1&gt;=29,IF(N(N33)+1&lt;=(DATE(YEAR(K26),MONTH(K26)+1,1)-1),N(N33)+1,""),N(N33)+1))</f>
        <v/>
      </c>
      <c r="P33" s="21" t="str">
        <f ca="1">IF(O33="","",IF(N(O33)+1&gt;=29,IF(N(O33)+1&lt;=(DATE(YEAR(K26),MONTH(K26)+1,1)-1),N(O33)+1,""),N(O33)+1))</f>
        <v/>
      </c>
      <c r="Q33" s="22" t="str">
        <f ca="1">IF(P33="","",IF(N(P33)+1&gt;=29,IF(N(P33)+1&lt;=(DATE(YEAR(K26),MONTH(K26)+1,1)-1),N(P33)+1,""),N(P33)+1))</f>
        <v/>
      </c>
      <c r="R33" s="16"/>
      <c r="S33" s="20" t="str">
        <f ca="1">IF(Y32="","",IF(N(Y32)+1&gt;=29,IF(N(Y32)+1&lt;=(DATE(YEAR(S26),MONTH(S26)+1,1)-1),N(Y32)+1,""),N(Y32)+1))</f>
        <v/>
      </c>
      <c r="T33" s="21" t="str">
        <f ca="1">IF(S33="","",IF(N(S33)+1&gt;=29,IF(N(S33)+1&lt;=(DATE(YEAR(S26),MONTH(S26)+1,1)-1),N(S33)+1,""),N(S33)+1))</f>
        <v/>
      </c>
      <c r="U33" s="21" t="str">
        <f ca="1">IF(T33="","",IF(N(T33)+1&gt;=29,IF(N(T33)+1&lt;=(DATE(YEAR(S26),MONTH(S26)+1,1)-1),N(T33)+1,""),N(T33)+1))</f>
        <v/>
      </c>
      <c r="V33" s="21" t="str">
        <f ca="1">IF(U33="","",IF(N(U33)+1&gt;=29,IF(N(U33)+1&lt;=(DATE(YEAR(S26),MONTH(S26)+1,1)-1),N(U33)+1,""),N(U33)+1))</f>
        <v/>
      </c>
      <c r="W33" s="21" t="str">
        <f ca="1">IF(V33="","",IF(N(V33)+1&gt;=29,IF(N(V33)+1&lt;=(DATE(YEAR(S26),MONTH(S26)+1,1)-1),N(V33)+1,""),N(V33)+1))</f>
        <v/>
      </c>
      <c r="X33" s="21" t="str">
        <f ca="1">IF(W33="","",IF(N(W33)+1&gt;=29,IF(N(W33)+1&lt;=(DATE(YEAR(S26),MONTH(S26)+1,1)-1),N(W33)+1,""),N(W33)+1))</f>
        <v/>
      </c>
      <c r="Y33" s="22" t="str">
        <f ca="1">IF(X33="","",IF(N(X33)+1&gt;=29,IF(N(X33)+1&lt;=(DATE(YEAR(S26),MONTH(S26)+1,1)-1),N(X33)+1,""),N(X33)+1))</f>
        <v/>
      </c>
    </row>
    <row r="34" spans="3:25" ht="15" x14ac:dyDescent="0.2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3:25" ht="15" x14ac:dyDescent="0.2">
      <c r="C35" s="44">
        <f ca="1">DATE($G$1,MONTH(C26)+3,1)</f>
        <v>42005</v>
      </c>
      <c r="D35" s="6"/>
      <c r="E35" s="6"/>
      <c r="F35" s="6"/>
      <c r="G35" s="6"/>
      <c r="H35" s="6"/>
      <c r="I35" s="6"/>
      <c r="J35" s="16"/>
      <c r="K35" s="44">
        <f ca="1">DATE(YEAR(C35),MONTH(C35)+1,1)</f>
        <v>42036</v>
      </c>
      <c r="L35" s="6"/>
      <c r="M35" s="6"/>
      <c r="N35" s="6"/>
      <c r="O35" s="6"/>
      <c r="P35" s="6"/>
      <c r="Q35" s="6"/>
      <c r="R35" s="16"/>
      <c r="S35" s="44">
        <f ca="1">DATE(YEAR(K35),MONTH(K35)+1,1)</f>
        <v>42064</v>
      </c>
      <c r="T35" s="6"/>
      <c r="U35" s="6"/>
      <c r="V35" s="6"/>
      <c r="W35" s="6"/>
      <c r="X35" s="6"/>
      <c r="Y35" s="6"/>
    </row>
    <row r="36" spans="3:25" ht="15" x14ac:dyDescent="0.2">
      <c r="C36" s="23" t="s">
        <v>0</v>
      </c>
      <c r="D36" s="23" t="s">
        <v>1</v>
      </c>
      <c r="E36" s="23" t="s">
        <v>2</v>
      </c>
      <c r="F36" s="23" t="s">
        <v>3</v>
      </c>
      <c r="G36" s="23" t="s">
        <v>2</v>
      </c>
      <c r="H36" s="23" t="s">
        <v>4</v>
      </c>
      <c r="I36" s="23" t="s">
        <v>0</v>
      </c>
      <c r="J36" s="16"/>
      <c r="K36" s="23" t="s">
        <v>0</v>
      </c>
      <c r="L36" s="23" t="s">
        <v>1</v>
      </c>
      <c r="M36" s="23" t="s">
        <v>2</v>
      </c>
      <c r="N36" s="23" t="s">
        <v>3</v>
      </c>
      <c r="O36" s="23" t="s">
        <v>2</v>
      </c>
      <c r="P36" s="23" t="s">
        <v>4</v>
      </c>
      <c r="Q36" s="23" t="s">
        <v>0</v>
      </c>
      <c r="R36" s="16"/>
      <c r="S36" s="23" t="s">
        <v>0</v>
      </c>
      <c r="T36" s="23" t="s">
        <v>1</v>
      </c>
      <c r="U36" s="23" t="s">
        <v>2</v>
      </c>
      <c r="V36" s="23" t="s">
        <v>3</v>
      </c>
      <c r="W36" s="23" t="s">
        <v>2</v>
      </c>
      <c r="X36" s="23" t="s">
        <v>4</v>
      </c>
      <c r="Y36" s="23" t="s">
        <v>0</v>
      </c>
    </row>
    <row r="37" spans="3:25" ht="15" x14ac:dyDescent="0.2">
      <c r="C37" s="17" t="str">
        <f ca="1">IF(N(B37)&gt;0,N(B37)+1,IF(C$2=WEEKDAY(DATE(YEAR(C35),MONTH(C35),1)),C35,""))</f>
        <v/>
      </c>
      <c r="D37" s="18" t="str">
        <f ca="1">IF(N(C37)&gt;0,N(C37)+1,IF(D$2=WEEKDAY(DATE(YEAR(C35),MONTH(C35),1)),C35,""))</f>
        <v/>
      </c>
      <c r="E37" s="18" t="str">
        <f ca="1">IF(N(D37)&gt;0,N(D37)+1,IF(E$2=WEEKDAY(DATE(YEAR(C35),MONTH(C35),1)),C35,""))</f>
        <v/>
      </c>
      <c r="F37" s="18" t="str">
        <f ca="1">IF(N(E37)&gt;0,N(E37)+1,IF(F$2=WEEKDAY(DATE(YEAR(C35),MONTH(C35),1)),C35,""))</f>
        <v/>
      </c>
      <c r="G37" s="18">
        <f ca="1">IF(N(F37)&gt;0,N(F37)+1,IF(G$2=WEEKDAY(DATE(YEAR(C35),MONTH(C35),1)),C35,""))</f>
        <v>42005</v>
      </c>
      <c r="H37" s="18">
        <f ca="1">IF(N(G37)&gt;0,N(G37)+1,IF(H$2=WEEKDAY(DATE(YEAR(C35),MONTH(C35),1)),C35,""))</f>
        <v>42006</v>
      </c>
      <c r="I37" s="19">
        <f ca="1">IF(N(H37)&gt;0,N(H37)+1,IF(I$2=WEEKDAY(DATE(YEAR(C35),MONTH(C35),1)),C35,""))</f>
        <v>42007</v>
      </c>
      <c r="J37" s="16"/>
      <c r="K37" s="17">
        <f ca="1">IF(N(J37)&gt;0,N(J37)+1,IF(C$2=WEEKDAY(DATE(YEAR(K35),MONTH(K35),1)),K35,""))</f>
        <v>42036</v>
      </c>
      <c r="L37" s="18">
        <f ca="1">IF(N(K37)&gt;0,N(K37)+1,IF(D$2=WEEKDAY(DATE(YEAR(K35),MONTH(K35),1)),K35,""))</f>
        <v>42037</v>
      </c>
      <c r="M37" s="18">
        <f ca="1">IF(N(L37)&gt;0,N(L37)+1,IF(E$2=WEEKDAY(DATE(YEAR(K35),MONTH(K35),1)),K35,""))</f>
        <v>42038</v>
      </c>
      <c r="N37" s="18">
        <f ca="1">IF(N(M37)&gt;0,N(M37)+1,IF(F$2=WEEKDAY(DATE(YEAR(K35),MONTH(K35),1)),K35,""))</f>
        <v>42039</v>
      </c>
      <c r="O37" s="18">
        <f ca="1">IF(N(N37)&gt;0,N(N37)+1,IF(G$2=WEEKDAY(DATE(YEAR(K35),MONTH(K35),1)),K35,""))</f>
        <v>42040</v>
      </c>
      <c r="P37" s="18">
        <f ca="1">IF(N(O37)&gt;0,N(O37)+1,IF(H$2=WEEKDAY(DATE(YEAR(K35),MONTH(K35),1)),K35,""))</f>
        <v>42041</v>
      </c>
      <c r="Q37" s="19">
        <f ca="1">IF(N(P37)&gt;0,N(P37)+1,IF(I$2=WEEKDAY(DATE(YEAR(K35),MONTH(K35),1)),K35,""))</f>
        <v>42042</v>
      </c>
      <c r="R37" s="16"/>
      <c r="S37" s="17">
        <f ca="1">IF(N(R37)&gt;0,N(R37)+1,IF(C$2=WEEKDAY(DATE(YEAR(S35),MONTH(S35),1)),S35,""))</f>
        <v>42064</v>
      </c>
      <c r="T37" s="18">
        <f ca="1">IF(N(S37)&gt;0,N(S37)+1,IF(D$2=WEEKDAY(DATE(YEAR(S35),MONTH(S35),1)),S35,""))</f>
        <v>42065</v>
      </c>
      <c r="U37" s="18">
        <f ca="1">IF(N(T37)&gt;0,N(T37)+1,IF(E$2=WEEKDAY(DATE(YEAR(S35),MONTH(S35),1)),S35,""))</f>
        <v>42066</v>
      </c>
      <c r="V37" s="18">
        <f ca="1">IF(N(U37)&gt;0,N(U37)+1,IF(F$2=WEEKDAY(DATE(YEAR(S35),MONTH(S35),1)),S35,""))</f>
        <v>42067</v>
      </c>
      <c r="W37" s="18">
        <f ca="1">IF(N(V37)&gt;0,N(V37)+1,IF(G$2=WEEKDAY(DATE(YEAR(S35),MONTH(S35),1)),S35,""))</f>
        <v>42068</v>
      </c>
      <c r="X37" s="18">
        <f ca="1">IF(N(W37)&gt;0,N(W37)+1,IF(H$2=WEEKDAY(DATE(YEAR(S35),MONTH(S35),1)),S35,""))</f>
        <v>42069</v>
      </c>
      <c r="Y37" s="19">
        <f ca="1">IF(N(X37)&gt;0,N(X37)+1,IF(I$2=WEEKDAY(DATE(YEAR(S35),MONTH(S35),1)),S35,""))</f>
        <v>42070</v>
      </c>
    </row>
    <row r="38" spans="3:25" ht="15" x14ac:dyDescent="0.2">
      <c r="C38" s="17">
        <f ca="1">N(I37)+1</f>
        <v>42008</v>
      </c>
      <c r="D38" s="18">
        <f t="shared" ref="D38:I40" ca="1" si="9">C38+1</f>
        <v>42009</v>
      </c>
      <c r="E38" s="18">
        <f t="shared" ca="1" si="9"/>
        <v>42010</v>
      </c>
      <c r="F38" s="18">
        <f t="shared" ca="1" si="9"/>
        <v>42011</v>
      </c>
      <c r="G38" s="18">
        <f t="shared" ca="1" si="9"/>
        <v>42012</v>
      </c>
      <c r="H38" s="18">
        <f t="shared" ca="1" si="9"/>
        <v>42013</v>
      </c>
      <c r="I38" s="19">
        <f t="shared" ca="1" si="9"/>
        <v>42014</v>
      </c>
      <c r="J38" s="16"/>
      <c r="K38" s="17">
        <f ca="1">N(Q37)+1</f>
        <v>42043</v>
      </c>
      <c r="L38" s="18">
        <f t="shared" ref="L38:Q40" ca="1" si="10">K38+1</f>
        <v>42044</v>
      </c>
      <c r="M38" s="18">
        <f t="shared" ca="1" si="10"/>
        <v>42045</v>
      </c>
      <c r="N38" s="18">
        <f t="shared" ca="1" si="10"/>
        <v>42046</v>
      </c>
      <c r="O38" s="18">
        <f t="shared" ca="1" si="10"/>
        <v>42047</v>
      </c>
      <c r="P38" s="18">
        <f t="shared" ca="1" si="10"/>
        <v>42048</v>
      </c>
      <c r="Q38" s="19">
        <f t="shared" ca="1" si="10"/>
        <v>42049</v>
      </c>
      <c r="R38" s="16"/>
      <c r="S38" s="17">
        <f ca="1">N(Y37)+1</f>
        <v>42071</v>
      </c>
      <c r="T38" s="18">
        <f t="shared" ref="T38:Y40" ca="1" si="11">S38+1</f>
        <v>42072</v>
      </c>
      <c r="U38" s="18">
        <f t="shared" ca="1" si="11"/>
        <v>42073</v>
      </c>
      <c r="V38" s="18">
        <f t="shared" ca="1" si="11"/>
        <v>42074</v>
      </c>
      <c r="W38" s="18">
        <f t="shared" ca="1" si="11"/>
        <v>42075</v>
      </c>
      <c r="X38" s="18">
        <f t="shared" ca="1" si="11"/>
        <v>42076</v>
      </c>
      <c r="Y38" s="19">
        <f t="shared" ca="1" si="11"/>
        <v>42077</v>
      </c>
    </row>
    <row r="39" spans="3:25" ht="15" x14ac:dyDescent="0.2">
      <c r="C39" s="17">
        <f ca="1">N(I38)+1</f>
        <v>42015</v>
      </c>
      <c r="D39" s="18">
        <f t="shared" ca="1" si="9"/>
        <v>42016</v>
      </c>
      <c r="E39" s="18">
        <f t="shared" ca="1" si="9"/>
        <v>42017</v>
      </c>
      <c r="F39" s="18">
        <f t="shared" ca="1" si="9"/>
        <v>42018</v>
      </c>
      <c r="G39" s="18">
        <f t="shared" ca="1" si="9"/>
        <v>42019</v>
      </c>
      <c r="H39" s="18">
        <f t="shared" ca="1" si="9"/>
        <v>42020</v>
      </c>
      <c r="I39" s="19">
        <f t="shared" ca="1" si="9"/>
        <v>42021</v>
      </c>
      <c r="J39" s="16"/>
      <c r="K39" s="17">
        <f ca="1">N(Q38)+1</f>
        <v>42050</v>
      </c>
      <c r="L39" s="18">
        <f t="shared" ca="1" si="10"/>
        <v>42051</v>
      </c>
      <c r="M39" s="18">
        <f t="shared" ca="1" si="10"/>
        <v>42052</v>
      </c>
      <c r="N39" s="18">
        <f t="shared" ca="1" si="10"/>
        <v>42053</v>
      </c>
      <c r="O39" s="18">
        <f t="shared" ca="1" si="10"/>
        <v>42054</v>
      </c>
      <c r="P39" s="18">
        <f t="shared" ca="1" si="10"/>
        <v>42055</v>
      </c>
      <c r="Q39" s="19">
        <f t="shared" ca="1" si="10"/>
        <v>42056</v>
      </c>
      <c r="R39" s="16"/>
      <c r="S39" s="17">
        <f ca="1">N(Y38)+1</f>
        <v>42078</v>
      </c>
      <c r="T39" s="18">
        <f t="shared" ca="1" si="11"/>
        <v>42079</v>
      </c>
      <c r="U39" s="18">
        <f t="shared" ca="1" si="11"/>
        <v>42080</v>
      </c>
      <c r="V39" s="18">
        <f t="shared" ca="1" si="11"/>
        <v>42081</v>
      </c>
      <c r="W39" s="18">
        <f t="shared" ca="1" si="11"/>
        <v>42082</v>
      </c>
      <c r="X39" s="18">
        <f t="shared" ca="1" si="11"/>
        <v>42083</v>
      </c>
      <c r="Y39" s="19">
        <f t="shared" ca="1" si="11"/>
        <v>42084</v>
      </c>
    </row>
    <row r="40" spans="3:25" ht="15" x14ac:dyDescent="0.2">
      <c r="C40" s="17">
        <f ca="1">N(I39)+1</f>
        <v>42022</v>
      </c>
      <c r="D40" s="18">
        <f t="shared" ca="1" si="9"/>
        <v>42023</v>
      </c>
      <c r="E40" s="18">
        <f t="shared" ca="1" si="9"/>
        <v>42024</v>
      </c>
      <c r="F40" s="18">
        <f t="shared" ca="1" si="9"/>
        <v>42025</v>
      </c>
      <c r="G40" s="18">
        <f t="shared" ca="1" si="9"/>
        <v>42026</v>
      </c>
      <c r="H40" s="18">
        <f t="shared" ca="1" si="9"/>
        <v>42027</v>
      </c>
      <c r="I40" s="19">
        <f t="shared" ca="1" si="9"/>
        <v>42028</v>
      </c>
      <c r="J40" s="16"/>
      <c r="K40" s="17">
        <f ca="1">N(Q39)+1</f>
        <v>42057</v>
      </c>
      <c r="L40" s="18">
        <f t="shared" ca="1" si="10"/>
        <v>42058</v>
      </c>
      <c r="M40" s="18">
        <f t="shared" ca="1" si="10"/>
        <v>42059</v>
      </c>
      <c r="N40" s="18">
        <f t="shared" ca="1" si="10"/>
        <v>42060</v>
      </c>
      <c r="O40" s="18">
        <f t="shared" ca="1" si="10"/>
        <v>42061</v>
      </c>
      <c r="P40" s="18">
        <f t="shared" ca="1" si="10"/>
        <v>42062</v>
      </c>
      <c r="Q40" s="19">
        <f t="shared" ca="1" si="10"/>
        <v>42063</v>
      </c>
      <c r="R40" s="16"/>
      <c r="S40" s="17">
        <f ca="1">N(Y39)+1</f>
        <v>42085</v>
      </c>
      <c r="T40" s="18">
        <f t="shared" ca="1" si="11"/>
        <v>42086</v>
      </c>
      <c r="U40" s="18">
        <f t="shared" ca="1" si="11"/>
        <v>42087</v>
      </c>
      <c r="V40" s="18">
        <f t="shared" ca="1" si="11"/>
        <v>42088</v>
      </c>
      <c r="W40" s="18">
        <f t="shared" ca="1" si="11"/>
        <v>42089</v>
      </c>
      <c r="X40" s="18">
        <f t="shared" ca="1" si="11"/>
        <v>42090</v>
      </c>
      <c r="Y40" s="19">
        <f t="shared" ca="1" si="11"/>
        <v>42091</v>
      </c>
    </row>
    <row r="41" spans="3:25" ht="15" x14ac:dyDescent="0.2">
      <c r="C41" s="17">
        <f ca="1">IF(I40+1&gt;=29,IF(I40+1&lt;=(DATE(YEAR(C35),MONTH(C35)+1,1)-1),I40+1,""),I40+1)</f>
        <v>42029</v>
      </c>
      <c r="D41" s="18">
        <f ca="1">IF(C41="","",IF(N(C41)+1&gt;=29,IF(N(C41)+1&lt;=(DATE(YEAR(C35),MONTH(C35)+1,1)-1),N(C41)+1,""),N(C41)+1))</f>
        <v>42030</v>
      </c>
      <c r="E41" s="18">
        <f ca="1">IF(D41="","",IF(N(D41)+1&gt;=29,IF(N(D41)+1&lt;=(DATE(YEAR(C35),MONTH(C35)+1,1)-1),N(D41)+1,""),N(D41)+1))</f>
        <v>42031</v>
      </c>
      <c r="F41" s="18">
        <f ca="1">IF(E41="","",IF(N(E41)+1&gt;=29,IF(N(E41)+1&lt;=(DATE(YEAR(C35),MONTH(C35)+1,1)-1),N(E41)+1,""),N(E41)+1))</f>
        <v>42032</v>
      </c>
      <c r="G41" s="18">
        <f ca="1">IF(F41="","",IF(N(F41)+1&gt;=29,IF(N(F41)+1&lt;=(DATE(YEAR(C35),MONTH(C35)+1,1)-1),N(F41)+1,""),N(F41)+1))</f>
        <v>42033</v>
      </c>
      <c r="H41" s="18">
        <f ca="1">IF(G41="","",IF(N(G41)+1&gt;=29,IF(N(G41)+1&lt;=(DATE(YEAR(C35),MONTH(C35)+1,1)-1),N(G41)+1,""),N(G41)+1))</f>
        <v>42034</v>
      </c>
      <c r="I41" s="19">
        <f ca="1">IF(H41="","",IF(N(H41)+1&gt;=29,IF(N(H41)+1&lt;=(DATE(YEAR(C35),MONTH(C35)+1,1)-1),N(H41)+1,""),N(H41)+1))</f>
        <v>42035</v>
      </c>
      <c r="J41" s="16"/>
      <c r="K41" s="17" t="str">
        <f ca="1">IF(Q40+1&gt;=29,IF(Q40+1&lt;=(DATE(YEAR(K35),MONTH(K35)+1,1)-1),Q40+1,""),Q40+1)</f>
        <v/>
      </c>
      <c r="L41" s="18" t="str">
        <f ca="1">IF(K41="","",IF(N(K41)+1&gt;=29,IF(N(K41)+1&lt;=(DATE(YEAR(K35),MONTH(K35)+1,1)-1),N(K41)+1,""),N(K41)+1))</f>
        <v/>
      </c>
      <c r="M41" s="18" t="str">
        <f ca="1">IF(L41="","",IF(N(L41)+1&gt;=29,IF(N(L41)+1&lt;=(DATE(YEAR(K35),MONTH(K35)+1,1)-1),N(L41)+1,""),N(L41)+1))</f>
        <v/>
      </c>
      <c r="N41" s="18" t="str">
        <f ca="1">IF(M41="","",IF(N(M41)+1&gt;=29,IF(N(M41)+1&lt;=(DATE(YEAR(K35),MONTH(K35)+1,1)-1),N(M41)+1,""),N(M41)+1))</f>
        <v/>
      </c>
      <c r="O41" s="18" t="str">
        <f ca="1">IF(N41="","",IF(N(N41)+1&gt;=29,IF(N(N41)+1&lt;=(DATE(YEAR(K35),MONTH(K35)+1,1)-1),N(N41)+1,""),N(N41)+1))</f>
        <v/>
      </c>
      <c r="P41" s="18" t="str">
        <f ca="1">IF(O41="","",IF(N(O41)+1&gt;=29,IF(N(O41)+1&lt;=(DATE(YEAR(K35),MONTH(K35)+1,1)-1),N(O41)+1,""),N(O41)+1))</f>
        <v/>
      </c>
      <c r="Q41" s="19" t="str">
        <f ca="1">IF(P41="","",IF(N(P41)+1&gt;=29,IF(N(P41)+1&lt;=(DATE(YEAR(K35),MONTH(K35)+1,1)-1),N(P41)+1,""),N(P41)+1))</f>
        <v/>
      </c>
      <c r="R41" s="16"/>
      <c r="S41" s="17">
        <f ca="1">IF(Y40+1&gt;=29,IF(Y40+1&lt;=(DATE(YEAR(S35),MONTH(S35)+1,1)-1),Y40+1,""),Y40+1)</f>
        <v>42092</v>
      </c>
      <c r="T41" s="18">
        <f ca="1">IF(S41="","",IF(N(S41)+1&gt;=29,IF(N(S41)+1&lt;=(DATE(YEAR(S35),MONTH(S35)+1,1)-1),N(S41)+1,""),N(S41)+1))</f>
        <v>42093</v>
      </c>
      <c r="U41" s="18">
        <f ca="1">IF(T41="","",IF(N(T41)+1&gt;=29,IF(N(T41)+1&lt;=(DATE(YEAR(S35),MONTH(S35)+1,1)-1),N(T41)+1,""),N(T41)+1))</f>
        <v>42094</v>
      </c>
      <c r="V41" s="18" t="str">
        <f ca="1">IF(U41="","",IF(N(U41)+1&gt;=29,IF(N(U41)+1&lt;=(DATE(YEAR(S35),MONTH(S35)+1,1)-1),N(U41)+1,""),N(U41)+1))</f>
        <v/>
      </c>
      <c r="W41" s="18" t="str">
        <f ca="1">IF(V41="","",IF(N(V41)+1&gt;=29,IF(N(V41)+1&lt;=(DATE(YEAR(S35),MONTH(S35)+1,1)-1),N(V41)+1,""),N(V41)+1))</f>
        <v/>
      </c>
      <c r="X41" s="18" t="str">
        <f ca="1">IF(W41="","",IF(N(W41)+1&gt;=29,IF(N(W41)+1&lt;=(DATE(YEAR(S35),MONTH(S35)+1,1)-1),N(W41)+1,""),N(W41)+1))</f>
        <v/>
      </c>
      <c r="Y41" s="19" t="str">
        <f ca="1">IF(X41="","",IF(N(X41)+1&gt;=29,IF(N(X41)+1&lt;=(DATE(YEAR(S35),MONTH(S35)+1,1)-1),N(X41)+1,""),N(X41)+1))</f>
        <v/>
      </c>
    </row>
    <row r="42" spans="3:25" ht="15" x14ac:dyDescent="0.2">
      <c r="C42" s="20" t="str">
        <f ca="1">IF(I41="","",IF(N(I41)+1&gt;=29,IF(N(I41)+1&lt;=(DATE(YEAR(C35),MONTH(C35)+1,1)-1),N(I41)+1,""),N(I41)+1))</f>
        <v/>
      </c>
      <c r="D42" s="21" t="str">
        <f ca="1">IF(C42="","",IF(N(C42)+1&gt;=29,IF(N(C42)+1&lt;=(DATE(YEAR(C35),MONTH(C35)+1,1)-1),N(C42)+1,""),N(C42)+1))</f>
        <v/>
      </c>
      <c r="E42" s="21" t="str">
        <f ca="1">IF(D42="","",IF(N(D42)+1&gt;=29,IF(N(D42)+1&lt;=(DATE(YEAR(C35),MONTH(C35)+1,1)-1),N(D42)+1,""),N(D42)+1))</f>
        <v/>
      </c>
      <c r="F42" s="21" t="str">
        <f ca="1">IF(E42="","",IF(N(E42)+1&gt;=29,IF(N(E42)+1&lt;=(DATE(YEAR(C35),MONTH(C35)+1,1)-1),N(E42)+1,""),N(E42)+1))</f>
        <v/>
      </c>
      <c r="G42" s="21" t="str">
        <f ca="1">IF(F42="","",IF(N(F42)+1&gt;=29,IF(N(F42)+1&lt;=(DATE(YEAR(C35),MONTH(C35)+1,1)-1),N(F42)+1,""),N(F42)+1))</f>
        <v/>
      </c>
      <c r="H42" s="21" t="str">
        <f ca="1">IF(G42="","",IF(N(G42)+1&gt;=29,IF(N(G42)+1&lt;=(DATE(YEAR(C35),MONTH(C35)+1,1)-1),N(G42)+1,""),N(G42)+1))</f>
        <v/>
      </c>
      <c r="I42" s="22" t="str">
        <f ca="1">IF(H42="","",IF(N(H42)+1&gt;=29,IF(N(H42)+1&lt;=(DATE(YEAR(C35),MONTH(C35)+1,1)-1),N(H42)+1,""),N(H42)+1))</f>
        <v/>
      </c>
      <c r="J42" s="16"/>
      <c r="K42" s="20" t="str">
        <f ca="1">IF(Q41="","",IF(N(Q41)+1&gt;=29,IF(N(Q41)+1&lt;=(DATE(YEAR(K35),MONTH(K35)+1,1)-1),N(Q41)+1,""),N(Q41)+1))</f>
        <v/>
      </c>
      <c r="L42" s="21" t="str">
        <f ca="1">IF(K42="","",IF(N(K42)+1&gt;=29,IF(N(K42)+1&lt;=(DATE(YEAR(K35),MONTH(K35)+1,1)-1),N(K42)+1,""),N(K42)+1))</f>
        <v/>
      </c>
      <c r="M42" s="21" t="str">
        <f ca="1">IF(L42="","",IF(N(L42)+1&gt;=29,IF(N(L42)+1&lt;=(DATE(YEAR(K35),MONTH(K35)+1,1)-1),N(L42)+1,""),N(L42)+1))</f>
        <v/>
      </c>
      <c r="N42" s="21" t="str">
        <f ca="1">IF(M42="","",IF(N(M42)+1&gt;=29,IF(N(M42)+1&lt;=(DATE(YEAR(K35),MONTH(K35)+1,1)-1),N(M42)+1,""),N(M42)+1))</f>
        <v/>
      </c>
      <c r="O42" s="21" t="str">
        <f ca="1">IF(N42="","",IF(N(N42)+1&gt;=29,IF(N(N42)+1&lt;=(DATE(YEAR(K35),MONTH(K35)+1,1)-1),N(N42)+1,""),N(N42)+1))</f>
        <v/>
      </c>
      <c r="P42" s="21" t="str">
        <f ca="1">IF(O42="","",IF(N(O42)+1&gt;=29,IF(N(O42)+1&lt;=(DATE(YEAR(K35),MONTH(K35)+1,1)-1),N(O42)+1,""),N(O42)+1))</f>
        <v/>
      </c>
      <c r="Q42" s="22" t="str">
        <f ca="1">IF(P42="","",IF(N(P42)+1&gt;=29,IF(N(P42)+1&lt;=(DATE(YEAR(K35),MONTH(K35)+1,1)-1),N(P42)+1,""),N(P42)+1))</f>
        <v/>
      </c>
      <c r="R42" s="16"/>
      <c r="S42" s="20" t="str">
        <f ca="1">IF(Y41="","",IF(N(Y41)+1&gt;=29,IF(N(Y41)+1&lt;=(DATE(YEAR(S35),MONTH(S35)+1,1)-1),N(Y41)+1,""),N(Y41)+1))</f>
        <v/>
      </c>
      <c r="T42" s="21" t="str">
        <f ca="1">IF(S42="","",IF(N(S42)+1&gt;=29,IF(N(S42)+1&lt;=(DATE(YEAR(S35),MONTH(S35)+1,1)-1),N(S42)+1,""),N(S42)+1))</f>
        <v/>
      </c>
      <c r="U42" s="21" t="str">
        <f ca="1">IF(T42="","",IF(N(T42)+1&gt;=29,IF(N(T42)+1&lt;=(DATE(YEAR(S35),MONTH(S35)+1,1)-1),N(T42)+1,""),N(T42)+1))</f>
        <v/>
      </c>
      <c r="V42" s="21" t="str">
        <f ca="1">IF(U42="","",IF(N(U42)+1&gt;=29,IF(N(U42)+1&lt;=(DATE(YEAR(S35),MONTH(S35)+1,1)-1),N(U42)+1,""),N(U42)+1))</f>
        <v/>
      </c>
      <c r="W42" s="21" t="str">
        <f ca="1">IF(V42="","",IF(N(V42)+1&gt;=29,IF(N(V42)+1&lt;=(DATE(YEAR(S35),MONTH(S35)+1,1)-1),N(V42)+1,""),N(V42)+1))</f>
        <v/>
      </c>
      <c r="X42" s="21" t="str">
        <f ca="1">IF(W42="","",IF(N(W42)+1&gt;=29,IF(N(W42)+1&lt;=(DATE(YEAR(S35),MONTH(S35)+1,1)-1),N(W42)+1,""),N(W42)+1))</f>
        <v/>
      </c>
      <c r="Y42" s="22" t="str">
        <f ca="1">IF(X42="","",IF(N(X42)+1&gt;=29,IF(N(X42)+1&lt;=(DATE(YEAR(S35),MONTH(S35)+1,1)-1),N(X42)+1,""),N(X42)+1))</f>
        <v/>
      </c>
    </row>
    <row r="44" spans="3:25" x14ac:dyDescent="0.2">
      <c r="C44" s="24" t="s">
        <v>5</v>
      </c>
      <c r="D44" s="8"/>
      <c r="E44" s="8"/>
      <c r="F44" s="8"/>
      <c r="G44" s="8"/>
      <c r="H44" s="8"/>
      <c r="I44" s="9"/>
      <c r="J44" s="8"/>
      <c r="K44" s="8"/>
      <c r="L44" s="8"/>
      <c r="M44" s="8"/>
      <c r="N44" s="8"/>
      <c r="O44" s="8"/>
    </row>
    <row r="45" spans="3:25" ht="14.25" x14ac:dyDescent="0.2">
      <c r="C45" s="10"/>
      <c r="D45" s="11" t="s">
        <v>6</v>
      </c>
      <c r="E45" s="12" t="s">
        <v>13</v>
      </c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3:25" ht="14.25" x14ac:dyDescent="0.2">
      <c r="C46" s="13"/>
      <c r="D46" s="11" t="s">
        <v>6</v>
      </c>
      <c r="E46" s="12" t="s">
        <v>7</v>
      </c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3:25" ht="14.25" x14ac:dyDescent="0.2">
      <c r="C47" s="14"/>
      <c r="D47" s="11" t="s">
        <v>6</v>
      </c>
      <c r="E47" s="12" t="s">
        <v>14</v>
      </c>
      <c r="F47" s="8"/>
      <c r="G47" s="8"/>
      <c r="H47" s="8"/>
      <c r="I47" s="8"/>
      <c r="J47" s="8"/>
      <c r="K47" s="8"/>
      <c r="L47" s="8"/>
      <c r="M47" s="8"/>
      <c r="N47" s="8"/>
      <c r="O47" s="8"/>
      <c r="Y47" s="36" t="s">
        <v>36</v>
      </c>
    </row>
    <row r="48" spans="3:25" ht="14.25" x14ac:dyDescent="0.2">
      <c r="C48" s="43"/>
      <c r="D48" s="39" t="s">
        <v>6</v>
      </c>
      <c r="E48" s="40" t="s">
        <v>38</v>
      </c>
      <c r="F48" s="41"/>
      <c r="G48" s="41"/>
      <c r="H48" s="41"/>
      <c r="I48" s="42"/>
      <c r="J48" s="41"/>
      <c r="K48" s="41"/>
      <c r="L48" s="41"/>
      <c r="M48" s="41"/>
      <c r="N48" s="41"/>
    </row>
  </sheetData>
  <mergeCells count="1">
    <mergeCell ref="T3:Y3"/>
  </mergeCells>
  <conditionalFormatting sqref="C10:I15 K10:Q15 S10:Y15 C19:I24 K19:Q24 S19:Y24 C28:I33 K28:Q33 S28:Y33 C37:I42 K37:Q42 S37:Y42">
    <cfRule type="expression" dxfId="3" priority="1" stopIfTrue="1">
      <formula>NOT(ISERROR(MATCH(C10,Rule2_15th,0)))</formula>
    </cfRule>
    <cfRule type="expression" dxfId="2" priority="2" stopIfTrue="1">
      <formula>NOT(ISERROR(MATCH(C10,Rule1_8th,0)))</formula>
    </cfRule>
  </conditionalFormatting>
  <conditionalFormatting sqref="D10:H15 L10:P15 T10:X15 D19:H24 L19:P24 T19:X24 D28:H33 L28:P33 T28:X33 D37:H42 L37:P42 T37:X42">
    <cfRule type="expression" dxfId="1" priority="3" stopIfTrue="1">
      <formula>NOT(ISERROR(MATCH(D10,Rule3_C,0)))</formula>
    </cfRule>
    <cfRule type="expression" dxfId="0" priority="13" stopIfTrue="1">
      <formula>MATCH(D10,Rule1_8th,1)-MATCH(D10,Rule2_15th,1)=1</formula>
    </cfRule>
  </conditionalFormatting>
  <printOptions horizontalCentered="1" verticalCentered="1"/>
  <pageMargins left="0.1" right="0.1" top="7.0000000000000007E-2" bottom="0.06" header="0" footer="0"/>
  <pageSetup pageOrder="overThenDown" orientation="portrait" horizontalDpi="300" verticalDpi="300" r:id="rId1"/>
  <headerFooter alignWithMargins="0"/>
  <colBreaks count="1" manualBreakCount="1">
    <brk id="9" min="2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print="0" autoLine="0" autoPict="0">
                <anchor moveWithCells="1">
                  <from>
                    <xdr:col>2</xdr:col>
                    <xdr:colOff>85725</xdr:colOff>
                    <xdr:row>2</xdr:row>
                    <xdr:rowOff>85725</xdr:rowOff>
                  </from>
                  <to>
                    <xdr:col>6</xdr:col>
                    <xdr:colOff>104775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Z53"/>
  <sheetViews>
    <sheetView workbookViewId="0">
      <selection activeCell="AA27" sqref="AA27"/>
    </sheetView>
  </sheetViews>
  <sheetFormatPr defaultRowHeight="12.75" x14ac:dyDescent="0.2"/>
  <cols>
    <col min="1" max="1" width="5" style="3" bestFit="1" customWidth="1"/>
    <col min="2" max="2" width="10" style="2" bestFit="1" customWidth="1"/>
    <col min="3" max="4" width="2" style="2" customWidth="1"/>
    <col min="5" max="5" width="4.5703125" style="2" bestFit="1" customWidth="1"/>
    <col min="6" max="6" width="3" style="2" bestFit="1" customWidth="1"/>
    <col min="7" max="7" width="3.28515625" style="2" bestFit="1" customWidth="1"/>
    <col min="8" max="8" width="4.140625" style="2" customWidth="1"/>
    <col min="9" max="9" width="5.42578125" style="2" customWidth="1"/>
    <col min="10" max="10" width="26.5703125" style="2" bestFit="1" customWidth="1"/>
    <col min="11" max="11" width="6.140625" style="2" bestFit="1" customWidth="1"/>
    <col min="12" max="14" width="2.42578125" style="2" customWidth="1"/>
    <col min="15" max="15" width="5.42578125" style="5" bestFit="1" customWidth="1"/>
    <col min="16" max="16" width="6.85546875" style="5" bestFit="1" customWidth="1"/>
    <col min="17" max="17" width="18" style="15" bestFit="1" customWidth="1"/>
    <col min="18" max="18" width="19.140625" style="15" bestFit="1" customWidth="1"/>
    <col min="19" max="19" width="22.5703125" style="5" customWidth="1"/>
    <col min="20" max="22" width="1.85546875" style="5" customWidth="1"/>
    <col min="23" max="26" width="1.85546875" style="2" customWidth="1"/>
    <col min="27" max="27" width="10.7109375" style="2" customWidth="1"/>
    <col min="28" max="28" width="7.5703125" style="2" bestFit="1" customWidth="1"/>
    <col min="29" max="33" width="2" style="2" bestFit="1" customWidth="1"/>
    <col min="34" max="49" width="3" style="2" bestFit="1" customWidth="1"/>
    <col min="50" max="50" width="4.5703125" style="2" bestFit="1" customWidth="1"/>
    <col min="51" max="51" width="4" style="2" bestFit="1" customWidth="1"/>
    <col min="52" max="52" width="4.85546875" style="2" bestFit="1" customWidth="1"/>
    <col min="53" max="16384" width="9.140625" style="2"/>
  </cols>
  <sheetData>
    <row r="1" spans="1:52" x14ac:dyDescent="0.2">
      <c r="A1" s="3">
        <f t="shared" ref="A1:A10" ca="1" si="0">A2-1</f>
        <v>2001</v>
      </c>
      <c r="B1" s="2" t="str">
        <f ca="1">"FY"&amp;RIGHT(A1,2)</f>
        <v>FY01</v>
      </c>
      <c r="Q1" s="25">
        <v>8</v>
      </c>
      <c r="R1" s="26">
        <v>15</v>
      </c>
      <c r="S1" s="37"/>
      <c r="AA1" t="s">
        <v>29</v>
      </c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 x14ac:dyDescent="0.2">
      <c r="A2" s="3">
        <f t="shared" ca="1" si="0"/>
        <v>2002</v>
      </c>
      <c r="B2" s="2" t="str">
        <f t="shared" ref="B2:B22" ca="1" si="1">"FY"&amp;RIGHT(A2,2)</f>
        <v>FY02</v>
      </c>
      <c r="E2" s="1">
        <v>1</v>
      </c>
      <c r="F2" s="1">
        <v>8</v>
      </c>
      <c r="G2" s="1">
        <v>15</v>
      </c>
      <c r="J2" s="1" t="s">
        <v>8</v>
      </c>
      <c r="K2" s="1" t="s">
        <v>9</v>
      </c>
      <c r="O2" s="1" t="s">
        <v>11</v>
      </c>
      <c r="P2" s="1" t="s">
        <v>10</v>
      </c>
      <c r="Q2" s="1" t="str">
        <f>Q1&amp;"th bussiness day"</f>
        <v>8th bussiness day</v>
      </c>
      <c r="R2" s="1" t="str">
        <f>R1&amp;"th bussiness day"</f>
        <v>15th bussiness day</v>
      </c>
      <c r="S2" s="1" t="s">
        <v>23</v>
      </c>
      <c r="AA2" s="29" t="s">
        <v>28</v>
      </c>
      <c r="AB2" s="29" t="s">
        <v>35</v>
      </c>
      <c r="AC2" s="29">
        <v>1</v>
      </c>
      <c r="AD2" s="29">
        <v>2</v>
      </c>
      <c r="AE2" s="29">
        <v>3</v>
      </c>
      <c r="AF2" s="29">
        <v>4</v>
      </c>
      <c r="AG2" s="29">
        <v>5</v>
      </c>
      <c r="AH2" s="29">
        <v>6</v>
      </c>
      <c r="AI2" s="29">
        <v>7</v>
      </c>
      <c r="AJ2" s="29">
        <v>8</v>
      </c>
      <c r="AK2" s="29">
        <v>9</v>
      </c>
      <c r="AL2" s="29">
        <v>10</v>
      </c>
      <c r="AM2" s="29">
        <v>11</v>
      </c>
      <c r="AN2" s="29">
        <v>12</v>
      </c>
      <c r="AO2" s="29">
        <v>13</v>
      </c>
      <c r="AP2" s="29">
        <v>14</v>
      </c>
      <c r="AQ2" s="29">
        <v>15</v>
      </c>
      <c r="AR2" s="29">
        <v>16</v>
      </c>
      <c r="AS2" s="29">
        <v>17</v>
      </c>
      <c r="AT2" s="29">
        <v>18</v>
      </c>
      <c r="AU2" s="29">
        <v>19</v>
      </c>
      <c r="AV2" s="29">
        <v>20</v>
      </c>
      <c r="AW2" s="29">
        <v>21</v>
      </c>
      <c r="AX2" s="29">
        <v>22</v>
      </c>
      <c r="AY2" s="29">
        <v>23</v>
      </c>
      <c r="AZ2"/>
    </row>
    <row r="3" spans="1:52" x14ac:dyDescent="0.2">
      <c r="A3" s="3">
        <f t="shared" ca="1" si="0"/>
        <v>2003</v>
      </c>
      <c r="B3" s="2" t="str">
        <f t="shared" ca="1" si="1"/>
        <v>FY03</v>
      </c>
      <c r="E3" s="1" t="s">
        <v>15</v>
      </c>
      <c r="F3" s="25">
        <v>11</v>
      </c>
      <c r="G3" s="26">
        <v>20</v>
      </c>
      <c r="J3" s="7" t="s">
        <v>22</v>
      </c>
      <c r="K3" s="2">
        <v>4</v>
      </c>
      <c r="O3" s="5">
        <v>2010</v>
      </c>
      <c r="P3" s="5">
        <v>1</v>
      </c>
      <c r="Q3" s="15">
        <f>DATE($O3,$P3,INDEX($F$3:$F$9,WEEKDAY(DATE($O3,$P3,1),1)))</f>
        <v>40190</v>
      </c>
      <c r="R3" s="15">
        <f>DATE($O3,$P3,INDEX($G$3:$G$9,WEEKDAY(DATE($O3,$P3,1),1)))</f>
        <v>40199</v>
      </c>
      <c r="S3" s="15">
        <f t="shared" ref="S3:S11" si="2">DATE($O3,$P3,INDEX($G$12:$G$18,WEEKDAY(DATE($O3,$P3,1),1)))</f>
        <v>40197</v>
      </c>
      <c r="AA3"/>
      <c r="AB3" s="29" t="s">
        <v>25</v>
      </c>
      <c r="AC3" s="30">
        <v>2</v>
      </c>
      <c r="AD3" s="30">
        <v>3</v>
      </c>
      <c r="AE3" s="30">
        <v>4</v>
      </c>
      <c r="AF3" s="30">
        <v>5</v>
      </c>
      <c r="AG3" s="30">
        <v>6</v>
      </c>
      <c r="AH3" s="30">
        <v>9</v>
      </c>
      <c r="AI3" s="30">
        <v>10</v>
      </c>
      <c r="AJ3" s="25">
        <v>11</v>
      </c>
      <c r="AK3" s="28">
        <v>12</v>
      </c>
      <c r="AL3" s="28">
        <v>13</v>
      </c>
      <c r="AM3" s="28">
        <v>16</v>
      </c>
      <c r="AN3" s="28">
        <v>17</v>
      </c>
      <c r="AO3" s="28">
        <v>18</v>
      </c>
      <c r="AP3" s="28">
        <v>19</v>
      </c>
      <c r="AQ3" s="26">
        <v>20</v>
      </c>
      <c r="AR3" s="28">
        <v>23</v>
      </c>
      <c r="AS3" s="28">
        <v>24</v>
      </c>
      <c r="AT3" s="28">
        <v>25</v>
      </c>
      <c r="AU3" s="28">
        <v>26</v>
      </c>
      <c r="AV3" s="28">
        <v>27</v>
      </c>
      <c r="AW3" s="28">
        <v>30</v>
      </c>
      <c r="AX3" s="28">
        <v>31</v>
      </c>
      <c r="AY3" t="s">
        <v>33</v>
      </c>
      <c r="AZ3"/>
    </row>
    <row r="4" spans="1:52" x14ac:dyDescent="0.2">
      <c r="A4" s="3">
        <f t="shared" ca="1" si="0"/>
        <v>2004</v>
      </c>
      <c r="B4" s="2" t="str">
        <f t="shared" ca="1" si="1"/>
        <v>FY04</v>
      </c>
      <c r="E4" s="1" t="s">
        <v>16</v>
      </c>
      <c r="F4" s="25">
        <v>10</v>
      </c>
      <c r="G4" s="26">
        <v>19</v>
      </c>
      <c r="J4" s="7" t="s">
        <v>12</v>
      </c>
      <c r="K4" s="2">
        <v>-1</v>
      </c>
      <c r="O4" s="5">
        <v>2010</v>
      </c>
      <c r="P4" s="5">
        <v>2</v>
      </c>
      <c r="Q4" s="15">
        <f t="shared" ref="Q4:Q50" si="3">DATE(O4,P4,INDEX($F$3:$F$9,WEEKDAY(DATE(O4,P4,1),1)))</f>
        <v>40219</v>
      </c>
      <c r="R4" s="15">
        <f t="shared" ref="R4:R50" si="4">DATE(O4,P4,INDEX($G$3:$G$9,WEEKDAY(DATE(O4,P4,1),1)))</f>
        <v>40228</v>
      </c>
      <c r="S4" s="15">
        <f t="shared" si="2"/>
        <v>40226</v>
      </c>
      <c r="AA4"/>
      <c r="AB4" s="29" t="s">
        <v>32</v>
      </c>
      <c r="AC4" s="30">
        <v>1</v>
      </c>
      <c r="AD4" s="30">
        <v>2</v>
      </c>
      <c r="AE4" s="30">
        <v>3</v>
      </c>
      <c r="AF4" s="30">
        <v>4</v>
      </c>
      <c r="AG4" s="30">
        <v>5</v>
      </c>
      <c r="AH4" s="30">
        <v>8</v>
      </c>
      <c r="AI4" s="30">
        <v>9</v>
      </c>
      <c r="AJ4" s="25">
        <v>10</v>
      </c>
      <c r="AK4" s="28">
        <v>11</v>
      </c>
      <c r="AL4" s="28">
        <v>12</v>
      </c>
      <c r="AM4" s="28">
        <v>15</v>
      </c>
      <c r="AN4" s="28">
        <v>16</v>
      </c>
      <c r="AO4" s="28">
        <v>17</v>
      </c>
      <c r="AP4" s="28">
        <v>18</v>
      </c>
      <c r="AQ4" s="26">
        <v>19</v>
      </c>
      <c r="AR4" s="28">
        <v>22</v>
      </c>
      <c r="AS4" s="28">
        <v>23</v>
      </c>
      <c r="AT4" s="28">
        <v>24</v>
      </c>
      <c r="AU4" s="28">
        <v>25</v>
      </c>
      <c r="AV4" s="28">
        <v>26</v>
      </c>
      <c r="AW4" s="28">
        <v>29</v>
      </c>
      <c r="AX4" s="28">
        <v>30</v>
      </c>
      <c r="AY4" s="28">
        <v>31</v>
      </c>
      <c r="AZ4" t="s">
        <v>34</v>
      </c>
    </row>
    <row r="5" spans="1:52" x14ac:dyDescent="0.2">
      <c r="A5" s="3">
        <f t="shared" ca="1" si="0"/>
        <v>2005</v>
      </c>
      <c r="B5" s="2" t="str">
        <f t="shared" ca="1" si="1"/>
        <v>FY05</v>
      </c>
      <c r="E5" s="1" t="s">
        <v>19</v>
      </c>
      <c r="F5" s="25">
        <v>10</v>
      </c>
      <c r="G5" s="26">
        <v>21</v>
      </c>
      <c r="J5" s="7"/>
      <c r="O5" s="5">
        <v>2010</v>
      </c>
      <c r="P5" s="5">
        <v>3</v>
      </c>
      <c r="Q5" s="15">
        <f t="shared" si="3"/>
        <v>40247</v>
      </c>
      <c r="R5" s="15">
        <f t="shared" si="4"/>
        <v>40256</v>
      </c>
      <c r="S5" s="15">
        <f t="shared" si="2"/>
        <v>40254</v>
      </c>
      <c r="Z5"/>
      <c r="AA5"/>
      <c r="AB5" s="29" t="s">
        <v>33</v>
      </c>
      <c r="AC5" s="30">
        <v>1</v>
      </c>
      <c r="AD5" s="30">
        <v>2</v>
      </c>
      <c r="AE5" s="30">
        <v>3</v>
      </c>
      <c r="AF5" s="30">
        <v>4</v>
      </c>
      <c r="AG5" s="30">
        <v>7</v>
      </c>
      <c r="AH5" s="30">
        <v>8</v>
      </c>
      <c r="AI5" s="30">
        <v>9</v>
      </c>
      <c r="AJ5" s="25">
        <v>10</v>
      </c>
      <c r="AK5" s="28">
        <v>11</v>
      </c>
      <c r="AL5" s="28">
        <v>14</v>
      </c>
      <c r="AM5" s="28">
        <v>15</v>
      </c>
      <c r="AN5" s="28">
        <v>16</v>
      </c>
      <c r="AO5" s="28">
        <v>17</v>
      </c>
      <c r="AP5" s="28">
        <v>18</v>
      </c>
      <c r="AQ5" s="26">
        <v>21</v>
      </c>
      <c r="AR5" s="28">
        <v>22</v>
      </c>
      <c r="AS5" s="28">
        <v>23</v>
      </c>
      <c r="AT5" s="28">
        <v>24</v>
      </c>
      <c r="AU5" s="28">
        <v>25</v>
      </c>
      <c r="AV5" s="28">
        <v>28</v>
      </c>
      <c r="AW5" s="28">
        <v>29</v>
      </c>
      <c r="AX5" s="28">
        <v>30</v>
      </c>
      <c r="AY5" s="28">
        <v>31</v>
      </c>
      <c r="AZ5" t="s">
        <v>30</v>
      </c>
    </row>
    <row r="6" spans="1:52" x14ac:dyDescent="0.2">
      <c r="A6" s="3">
        <f t="shared" ca="1" si="0"/>
        <v>2006</v>
      </c>
      <c r="B6" s="2" t="str">
        <f t="shared" ca="1" si="1"/>
        <v>FY06</v>
      </c>
      <c r="E6" s="1" t="s">
        <v>17</v>
      </c>
      <c r="F6" s="25">
        <v>10</v>
      </c>
      <c r="G6" s="26">
        <v>21</v>
      </c>
      <c r="O6" s="5">
        <v>2010</v>
      </c>
      <c r="P6" s="5">
        <v>4</v>
      </c>
      <c r="Q6" s="15">
        <f t="shared" si="3"/>
        <v>40280</v>
      </c>
      <c r="R6" s="15">
        <f t="shared" si="4"/>
        <v>40289</v>
      </c>
      <c r="S6" s="15">
        <f t="shared" si="2"/>
        <v>40287</v>
      </c>
      <c r="AA6"/>
      <c r="AB6" s="29" t="s">
        <v>34</v>
      </c>
      <c r="AC6" s="30">
        <v>1</v>
      </c>
      <c r="AD6" s="30">
        <v>2</v>
      </c>
      <c r="AE6" s="30">
        <v>3</v>
      </c>
      <c r="AF6" s="30">
        <v>6</v>
      </c>
      <c r="AG6" s="30">
        <v>7</v>
      </c>
      <c r="AH6" s="30">
        <v>8</v>
      </c>
      <c r="AI6" s="30">
        <v>9</v>
      </c>
      <c r="AJ6" s="25">
        <v>10</v>
      </c>
      <c r="AK6" s="28">
        <v>13</v>
      </c>
      <c r="AL6" s="28">
        <v>14</v>
      </c>
      <c r="AM6" s="28">
        <v>15</v>
      </c>
      <c r="AN6" s="28">
        <v>16</v>
      </c>
      <c r="AO6" s="28">
        <v>17</v>
      </c>
      <c r="AP6" s="28">
        <v>20</v>
      </c>
      <c r="AQ6" s="26">
        <v>21</v>
      </c>
      <c r="AR6" s="28">
        <v>22</v>
      </c>
      <c r="AS6" s="28">
        <v>23</v>
      </c>
      <c r="AT6" s="28">
        <v>24</v>
      </c>
      <c r="AU6" s="28">
        <v>27</v>
      </c>
      <c r="AV6" s="28">
        <v>28</v>
      </c>
      <c r="AW6" s="28">
        <v>29</v>
      </c>
      <c r="AX6" s="28">
        <v>30</v>
      </c>
      <c r="AY6" s="28">
        <v>31</v>
      </c>
      <c r="AZ6" t="s">
        <v>31</v>
      </c>
    </row>
    <row r="7" spans="1:52" x14ac:dyDescent="0.2">
      <c r="A7" s="3">
        <f t="shared" ca="1" si="0"/>
        <v>2007</v>
      </c>
      <c r="B7" s="2" t="str">
        <f t="shared" ca="1" si="1"/>
        <v>FY07</v>
      </c>
      <c r="E7" s="1" t="s">
        <v>18</v>
      </c>
      <c r="F7" s="25">
        <v>12</v>
      </c>
      <c r="G7" s="26">
        <v>21</v>
      </c>
      <c r="O7" s="5">
        <v>2010</v>
      </c>
      <c r="P7" s="5">
        <v>5</v>
      </c>
      <c r="Q7" s="15">
        <f t="shared" si="3"/>
        <v>40310</v>
      </c>
      <c r="R7" s="15">
        <f t="shared" si="4"/>
        <v>40319</v>
      </c>
      <c r="S7" s="15">
        <f t="shared" si="2"/>
        <v>40316</v>
      </c>
      <c r="AA7"/>
      <c r="AB7" s="29" t="s">
        <v>30</v>
      </c>
      <c r="AC7" s="30">
        <v>1</v>
      </c>
      <c r="AD7" s="30">
        <v>2</v>
      </c>
      <c r="AE7" s="30">
        <v>5</v>
      </c>
      <c r="AF7" s="30">
        <v>6</v>
      </c>
      <c r="AG7" s="30">
        <v>7</v>
      </c>
      <c r="AH7" s="30">
        <v>8</v>
      </c>
      <c r="AI7" s="30">
        <v>9</v>
      </c>
      <c r="AJ7" s="25">
        <v>12</v>
      </c>
      <c r="AK7" s="28">
        <v>13</v>
      </c>
      <c r="AL7" s="28">
        <v>14</v>
      </c>
      <c r="AM7" s="28">
        <v>15</v>
      </c>
      <c r="AN7" s="28">
        <v>16</v>
      </c>
      <c r="AO7" s="28">
        <v>19</v>
      </c>
      <c r="AP7" s="28">
        <v>20</v>
      </c>
      <c r="AQ7" s="26">
        <v>21</v>
      </c>
      <c r="AR7" s="28">
        <v>22</v>
      </c>
      <c r="AS7" s="28">
        <v>23</v>
      </c>
      <c r="AT7" s="28">
        <v>26</v>
      </c>
      <c r="AU7" s="28">
        <v>27</v>
      </c>
      <c r="AV7" s="28">
        <v>28</v>
      </c>
      <c r="AW7" s="28">
        <v>29</v>
      </c>
      <c r="AX7" s="28">
        <v>30</v>
      </c>
      <c r="AY7" t="s">
        <v>31</v>
      </c>
      <c r="AZ7"/>
    </row>
    <row r="8" spans="1:52" x14ac:dyDescent="0.2">
      <c r="A8" s="3">
        <f t="shared" ca="1" si="0"/>
        <v>2008</v>
      </c>
      <c r="B8" s="2" t="str">
        <f t="shared" ca="1" si="1"/>
        <v>FY08</v>
      </c>
      <c r="E8" s="1" t="s">
        <v>20</v>
      </c>
      <c r="F8" s="25">
        <v>12</v>
      </c>
      <c r="G8" s="26">
        <v>21</v>
      </c>
      <c r="O8" s="5">
        <v>2010</v>
      </c>
      <c r="P8" s="5">
        <v>6</v>
      </c>
      <c r="Q8" s="15">
        <f t="shared" si="3"/>
        <v>40339</v>
      </c>
      <c r="R8" s="15">
        <f t="shared" si="4"/>
        <v>40350</v>
      </c>
      <c r="S8" s="15">
        <f t="shared" si="2"/>
        <v>40346</v>
      </c>
      <c r="AA8"/>
      <c r="AB8" s="29" t="s">
        <v>31</v>
      </c>
      <c r="AC8" s="30">
        <v>1</v>
      </c>
      <c r="AD8" s="30">
        <v>4</v>
      </c>
      <c r="AE8" s="30">
        <v>5</v>
      </c>
      <c r="AF8" s="30">
        <v>6</v>
      </c>
      <c r="AG8" s="30">
        <v>7</v>
      </c>
      <c r="AH8" s="30">
        <v>8</v>
      </c>
      <c r="AI8" s="30">
        <v>11</v>
      </c>
      <c r="AJ8" s="25">
        <v>12</v>
      </c>
      <c r="AK8" s="28">
        <v>13</v>
      </c>
      <c r="AL8" s="28">
        <v>14</v>
      </c>
      <c r="AM8" s="28">
        <v>15</v>
      </c>
      <c r="AN8" s="28">
        <v>18</v>
      </c>
      <c r="AO8" s="28">
        <v>19</v>
      </c>
      <c r="AP8" s="28">
        <v>20</v>
      </c>
      <c r="AQ8" s="26">
        <v>21</v>
      </c>
      <c r="AR8" s="28">
        <v>22</v>
      </c>
      <c r="AS8" s="28">
        <v>25</v>
      </c>
      <c r="AT8" s="28">
        <v>26</v>
      </c>
      <c r="AU8" s="28">
        <v>27</v>
      </c>
      <c r="AV8" s="28">
        <v>28</v>
      </c>
      <c r="AW8" s="28">
        <v>29</v>
      </c>
      <c r="AX8" t="s">
        <v>31</v>
      </c>
      <c r="AY8"/>
      <c r="AZ8"/>
    </row>
    <row r="9" spans="1:52" x14ac:dyDescent="0.2">
      <c r="A9" s="3">
        <f t="shared" ca="1" si="0"/>
        <v>2009</v>
      </c>
      <c r="B9" s="2" t="str">
        <f t="shared" ca="1" si="1"/>
        <v>FY09</v>
      </c>
      <c r="E9" s="1" t="s">
        <v>21</v>
      </c>
      <c r="F9" s="25">
        <v>12</v>
      </c>
      <c r="G9" s="26">
        <v>21</v>
      </c>
      <c r="O9" s="5">
        <v>2010</v>
      </c>
      <c r="P9" s="5">
        <v>7</v>
      </c>
      <c r="Q9" s="15">
        <f t="shared" si="3"/>
        <v>40371</v>
      </c>
      <c r="R9" s="15">
        <f t="shared" si="4"/>
        <v>40380</v>
      </c>
      <c r="S9" s="15">
        <f t="shared" si="2"/>
        <v>40378</v>
      </c>
      <c r="AA9"/>
      <c r="AB9" s="29" t="s">
        <v>27</v>
      </c>
      <c r="AC9" s="30">
        <v>3</v>
      </c>
      <c r="AD9" s="30">
        <v>4</v>
      </c>
      <c r="AE9" s="30">
        <v>5</v>
      </c>
      <c r="AF9" s="30">
        <v>6</v>
      </c>
      <c r="AG9" s="30">
        <v>7</v>
      </c>
      <c r="AH9" s="30">
        <v>10</v>
      </c>
      <c r="AI9" s="30">
        <v>11</v>
      </c>
      <c r="AJ9" s="25">
        <v>12</v>
      </c>
      <c r="AK9" s="28">
        <v>13</v>
      </c>
      <c r="AL9" s="28">
        <v>14</v>
      </c>
      <c r="AM9" s="28">
        <v>15</v>
      </c>
      <c r="AN9" s="28">
        <v>18</v>
      </c>
      <c r="AO9" s="28">
        <v>19</v>
      </c>
      <c r="AP9" s="28">
        <v>20</v>
      </c>
      <c r="AQ9" s="26">
        <v>21</v>
      </c>
      <c r="AR9" s="28">
        <v>24</v>
      </c>
      <c r="AS9" s="28">
        <v>25</v>
      </c>
      <c r="AT9" s="28">
        <v>26</v>
      </c>
      <c r="AU9" s="28">
        <v>27</v>
      </c>
      <c r="AV9" s="28">
        <v>28</v>
      </c>
      <c r="AW9" s="28">
        <v>31</v>
      </c>
      <c r="AX9" t="s">
        <v>32</v>
      </c>
      <c r="AY9"/>
      <c r="AZ9"/>
    </row>
    <row r="10" spans="1:52" x14ac:dyDescent="0.2">
      <c r="A10" s="3">
        <f t="shared" ca="1" si="0"/>
        <v>2010</v>
      </c>
      <c r="B10" s="2" t="str">
        <f t="shared" ca="1" si="1"/>
        <v>FY10</v>
      </c>
      <c r="O10" s="5">
        <v>2010</v>
      </c>
      <c r="P10" s="5">
        <v>8</v>
      </c>
      <c r="Q10" s="15">
        <f t="shared" si="3"/>
        <v>40401</v>
      </c>
      <c r="R10" s="15">
        <f t="shared" si="4"/>
        <v>40410</v>
      </c>
      <c r="S10" s="15">
        <f t="shared" si="2"/>
        <v>40407</v>
      </c>
    </row>
    <row r="11" spans="1:52" x14ac:dyDescent="0.2">
      <c r="A11" s="3">
        <f ca="1">YEAR(TODAY())</f>
        <v>2011</v>
      </c>
      <c r="B11" s="2" t="str">
        <f t="shared" ca="1" si="1"/>
        <v>FY11</v>
      </c>
      <c r="E11" s="1">
        <v>15</v>
      </c>
      <c r="F11" s="38"/>
      <c r="G11" s="38" t="s">
        <v>37</v>
      </c>
      <c r="O11" s="5">
        <v>2010</v>
      </c>
      <c r="P11" s="5">
        <v>9</v>
      </c>
      <c r="Q11" s="15">
        <f t="shared" si="3"/>
        <v>40431</v>
      </c>
      <c r="R11" s="15">
        <f t="shared" si="4"/>
        <v>40442</v>
      </c>
      <c r="S11" s="15">
        <f t="shared" si="2"/>
        <v>40438</v>
      </c>
      <c r="AA11" t="s">
        <v>24</v>
      </c>
      <c r="AB11" t="s">
        <v>27</v>
      </c>
    </row>
    <row r="12" spans="1:52" x14ac:dyDescent="0.2">
      <c r="A12" s="3">
        <f ca="1">A11+1</f>
        <v>2012</v>
      </c>
      <c r="B12" s="2" t="str">
        <f t="shared" ca="1" si="1"/>
        <v>FY12</v>
      </c>
      <c r="E12" s="1" t="s">
        <v>15</v>
      </c>
      <c r="G12" s="30">
        <v>17</v>
      </c>
      <c r="O12" s="5">
        <v>2010</v>
      </c>
      <c r="P12" s="5">
        <v>10</v>
      </c>
      <c r="Q12" s="15">
        <f t="shared" si="3"/>
        <v>40463</v>
      </c>
      <c r="R12" s="15">
        <f t="shared" si="4"/>
        <v>40472</v>
      </c>
      <c r="S12" s="15">
        <f>DATE($O12,$P12,INDEX($G$12:$G$18,WEEKDAY(DATE($O12,$P12,1),1)))</f>
        <v>40470</v>
      </c>
      <c r="AA12" t="s">
        <v>26</v>
      </c>
      <c r="AB12" t="s">
        <v>25</v>
      </c>
    </row>
    <row r="13" spans="1:52" x14ac:dyDescent="0.2">
      <c r="A13" s="3">
        <f t="shared" ref="A13:A22" ca="1" si="5">A12+1</f>
        <v>2013</v>
      </c>
      <c r="B13" s="2" t="str">
        <f t="shared" ca="1" si="1"/>
        <v>FY13</v>
      </c>
      <c r="E13" s="1" t="s">
        <v>16</v>
      </c>
      <c r="G13" s="30">
        <v>17</v>
      </c>
      <c r="O13" s="5">
        <v>2010</v>
      </c>
      <c r="P13" s="5">
        <v>11</v>
      </c>
      <c r="Q13" s="15">
        <f t="shared" si="3"/>
        <v>40492</v>
      </c>
      <c r="R13" s="15">
        <f t="shared" si="4"/>
        <v>40501</v>
      </c>
      <c r="S13" s="15">
        <f t="shared" ref="S13:S53" si="6">DATE($O13,$P13,INDEX($G$12:$G$18,WEEKDAY(DATE($O13,$P13,1),1)))</f>
        <v>40499</v>
      </c>
    </row>
    <row r="14" spans="1:52" x14ac:dyDescent="0.2">
      <c r="A14" s="3">
        <f t="shared" ca="1" si="5"/>
        <v>2014</v>
      </c>
      <c r="B14" s="2" t="str">
        <f t="shared" ca="1" si="1"/>
        <v>FY14</v>
      </c>
      <c r="E14" s="1" t="s">
        <v>19</v>
      </c>
      <c r="G14" s="30">
        <v>17</v>
      </c>
      <c r="O14" s="5">
        <v>2010</v>
      </c>
      <c r="P14" s="5">
        <v>12</v>
      </c>
      <c r="Q14" s="15">
        <f t="shared" si="3"/>
        <v>40522</v>
      </c>
      <c r="R14" s="15">
        <f t="shared" si="4"/>
        <v>40533</v>
      </c>
      <c r="S14" s="15">
        <f t="shared" si="6"/>
        <v>40529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x14ac:dyDescent="0.2">
      <c r="A15" s="3">
        <f t="shared" ca="1" si="5"/>
        <v>2015</v>
      </c>
      <c r="B15" s="2" t="str">
        <f t="shared" ca="1" si="1"/>
        <v>FY15</v>
      </c>
      <c r="E15" s="1" t="s">
        <v>17</v>
      </c>
      <c r="G15" s="30">
        <v>17</v>
      </c>
      <c r="O15" s="5">
        <v>2011</v>
      </c>
      <c r="P15" s="5">
        <v>1</v>
      </c>
      <c r="Q15" s="15">
        <f t="shared" si="3"/>
        <v>40555</v>
      </c>
      <c r="R15" s="15">
        <f t="shared" si="4"/>
        <v>40564</v>
      </c>
      <c r="S15" s="15">
        <f t="shared" si="6"/>
        <v>40561</v>
      </c>
    </row>
    <row r="16" spans="1:52" x14ac:dyDescent="0.2">
      <c r="A16" s="3">
        <f t="shared" ca="1" si="5"/>
        <v>2016</v>
      </c>
      <c r="B16" s="2" t="str">
        <f t="shared" ca="1" si="1"/>
        <v>FY16</v>
      </c>
      <c r="E16" s="1" t="s">
        <v>18</v>
      </c>
      <c r="G16" s="30">
        <v>19</v>
      </c>
      <c r="O16" s="5">
        <v>2011</v>
      </c>
      <c r="P16" s="5">
        <v>2</v>
      </c>
      <c r="Q16" s="15">
        <f t="shared" si="3"/>
        <v>40584</v>
      </c>
      <c r="R16" s="15">
        <f t="shared" si="4"/>
        <v>40595</v>
      </c>
      <c r="S16" s="15">
        <f t="shared" si="6"/>
        <v>40591</v>
      </c>
    </row>
    <row r="17" spans="1:19" x14ac:dyDescent="0.2">
      <c r="A17" s="3">
        <f t="shared" ca="1" si="5"/>
        <v>2017</v>
      </c>
      <c r="B17" s="2" t="str">
        <f t="shared" ca="1" si="1"/>
        <v>FY17</v>
      </c>
      <c r="E17" s="1" t="s">
        <v>20</v>
      </c>
      <c r="G17" s="30">
        <v>19</v>
      </c>
      <c r="O17" s="5">
        <v>2011</v>
      </c>
      <c r="P17" s="5">
        <v>3</v>
      </c>
      <c r="Q17" s="15">
        <f t="shared" si="3"/>
        <v>40612</v>
      </c>
      <c r="R17" s="15">
        <f t="shared" si="4"/>
        <v>40623</v>
      </c>
      <c r="S17" s="15">
        <f t="shared" si="6"/>
        <v>40619</v>
      </c>
    </row>
    <row r="18" spans="1:19" x14ac:dyDescent="0.2">
      <c r="A18" s="3">
        <f t="shared" ca="1" si="5"/>
        <v>2018</v>
      </c>
      <c r="B18" s="2" t="str">
        <f t="shared" ca="1" si="1"/>
        <v>FY18</v>
      </c>
      <c r="E18" s="1" t="s">
        <v>21</v>
      </c>
      <c r="G18" s="30">
        <v>18</v>
      </c>
      <c r="O18" s="5">
        <v>2011</v>
      </c>
      <c r="P18" s="5">
        <v>4</v>
      </c>
      <c r="Q18" s="15">
        <f t="shared" si="3"/>
        <v>40645</v>
      </c>
      <c r="R18" s="15">
        <f t="shared" si="4"/>
        <v>40654</v>
      </c>
      <c r="S18" s="15">
        <f t="shared" si="6"/>
        <v>40652</v>
      </c>
    </row>
    <row r="19" spans="1:19" x14ac:dyDescent="0.2">
      <c r="A19" s="3">
        <f t="shared" ca="1" si="5"/>
        <v>2019</v>
      </c>
      <c r="B19" s="2" t="str">
        <f t="shared" ca="1" si="1"/>
        <v>FY19</v>
      </c>
      <c r="O19" s="5">
        <v>2011</v>
      </c>
      <c r="P19" s="5">
        <v>5</v>
      </c>
      <c r="Q19" s="15">
        <f t="shared" si="3"/>
        <v>40674</v>
      </c>
      <c r="R19" s="15">
        <f t="shared" si="4"/>
        <v>40683</v>
      </c>
      <c r="S19" s="15">
        <f t="shared" si="6"/>
        <v>40680</v>
      </c>
    </row>
    <row r="20" spans="1:19" x14ac:dyDescent="0.2">
      <c r="A20" s="3">
        <f t="shared" ca="1" si="5"/>
        <v>2020</v>
      </c>
      <c r="B20" s="2" t="str">
        <f t="shared" ca="1" si="1"/>
        <v>FY20</v>
      </c>
      <c r="O20" s="5">
        <v>2011</v>
      </c>
      <c r="P20" s="5">
        <v>6</v>
      </c>
      <c r="Q20" s="15">
        <f t="shared" si="3"/>
        <v>40704</v>
      </c>
      <c r="R20" s="15">
        <f t="shared" si="4"/>
        <v>40715</v>
      </c>
      <c r="S20" s="15">
        <f t="shared" si="6"/>
        <v>40711</v>
      </c>
    </row>
    <row r="21" spans="1:19" x14ac:dyDescent="0.2">
      <c r="A21" s="3">
        <f ca="1">A20+1</f>
        <v>2021</v>
      </c>
      <c r="B21" s="2" t="str">
        <f t="shared" ca="1" si="1"/>
        <v>FY21</v>
      </c>
      <c r="O21" s="5">
        <v>2011</v>
      </c>
      <c r="P21" s="5">
        <v>7</v>
      </c>
      <c r="Q21" s="15">
        <f t="shared" si="3"/>
        <v>40736</v>
      </c>
      <c r="R21" s="15">
        <f t="shared" si="4"/>
        <v>40745</v>
      </c>
      <c r="S21" s="15">
        <f t="shared" si="6"/>
        <v>40743</v>
      </c>
    </row>
    <row r="22" spans="1:19" x14ac:dyDescent="0.2">
      <c r="A22" s="3">
        <f t="shared" ca="1" si="5"/>
        <v>2022</v>
      </c>
      <c r="B22" s="2" t="str">
        <f t="shared" ca="1" si="1"/>
        <v>FY22</v>
      </c>
      <c r="O22" s="5">
        <v>2011</v>
      </c>
      <c r="P22" s="5">
        <v>8</v>
      </c>
      <c r="Q22" s="15">
        <f t="shared" si="3"/>
        <v>40765</v>
      </c>
      <c r="R22" s="15">
        <f t="shared" si="4"/>
        <v>40774</v>
      </c>
      <c r="S22" s="15">
        <f t="shared" si="6"/>
        <v>40772</v>
      </c>
    </row>
    <row r="23" spans="1:19" x14ac:dyDescent="0.2">
      <c r="O23" s="5">
        <v>2011</v>
      </c>
      <c r="P23" s="5">
        <v>9</v>
      </c>
      <c r="Q23" s="15">
        <f t="shared" si="3"/>
        <v>40798</v>
      </c>
      <c r="R23" s="15">
        <f t="shared" si="4"/>
        <v>40807</v>
      </c>
      <c r="S23" s="15">
        <f t="shared" si="6"/>
        <v>40805</v>
      </c>
    </row>
    <row r="24" spans="1:19" x14ac:dyDescent="0.2">
      <c r="O24" s="5">
        <v>2011</v>
      </c>
      <c r="P24" s="5">
        <v>10</v>
      </c>
      <c r="Q24" s="15">
        <f t="shared" si="3"/>
        <v>40828</v>
      </c>
      <c r="R24" s="15">
        <f t="shared" si="4"/>
        <v>40837</v>
      </c>
      <c r="S24" s="15">
        <f t="shared" si="6"/>
        <v>40834</v>
      </c>
    </row>
    <row r="25" spans="1:19" x14ac:dyDescent="0.2">
      <c r="O25" s="5">
        <v>2011</v>
      </c>
      <c r="P25" s="5">
        <v>11</v>
      </c>
      <c r="Q25" s="15">
        <f t="shared" si="3"/>
        <v>40857</v>
      </c>
      <c r="R25" s="15">
        <f t="shared" si="4"/>
        <v>40868</v>
      </c>
      <c r="S25" s="15">
        <f t="shared" si="6"/>
        <v>40864</v>
      </c>
    </row>
    <row r="26" spans="1:19" x14ac:dyDescent="0.2">
      <c r="O26" s="5">
        <v>2011</v>
      </c>
      <c r="P26" s="5">
        <v>12</v>
      </c>
      <c r="Q26" s="15">
        <f t="shared" si="3"/>
        <v>40889</v>
      </c>
      <c r="R26" s="15">
        <f t="shared" si="4"/>
        <v>40898</v>
      </c>
      <c r="S26" s="15">
        <f t="shared" si="6"/>
        <v>40896</v>
      </c>
    </row>
    <row r="27" spans="1:19" x14ac:dyDescent="0.2">
      <c r="O27" s="5">
        <v>2012</v>
      </c>
      <c r="P27" s="5">
        <v>1</v>
      </c>
      <c r="Q27" s="15">
        <f t="shared" si="3"/>
        <v>40919</v>
      </c>
      <c r="R27" s="15">
        <f t="shared" si="4"/>
        <v>40928</v>
      </c>
      <c r="S27" s="15">
        <f t="shared" si="6"/>
        <v>40925</v>
      </c>
    </row>
    <row r="28" spans="1:19" x14ac:dyDescent="0.2">
      <c r="O28" s="5">
        <v>2012</v>
      </c>
      <c r="P28" s="5">
        <v>2</v>
      </c>
      <c r="Q28" s="15">
        <f t="shared" si="3"/>
        <v>40949</v>
      </c>
      <c r="R28" s="15">
        <f t="shared" si="4"/>
        <v>40960</v>
      </c>
      <c r="S28" s="15">
        <f t="shared" si="6"/>
        <v>40956</v>
      </c>
    </row>
    <row r="29" spans="1:19" x14ac:dyDescent="0.2">
      <c r="O29" s="5">
        <v>2012</v>
      </c>
      <c r="P29" s="5">
        <v>3</v>
      </c>
      <c r="Q29" s="15">
        <f t="shared" si="3"/>
        <v>40980</v>
      </c>
      <c r="R29" s="15">
        <f t="shared" si="4"/>
        <v>40989</v>
      </c>
      <c r="S29" s="15">
        <f t="shared" si="6"/>
        <v>40987</v>
      </c>
    </row>
    <row r="30" spans="1:19" x14ac:dyDescent="0.2">
      <c r="O30" s="5">
        <v>2012</v>
      </c>
      <c r="P30" s="5">
        <v>4</v>
      </c>
      <c r="Q30" s="15">
        <f t="shared" si="3"/>
        <v>41010</v>
      </c>
      <c r="R30" s="15">
        <f t="shared" si="4"/>
        <v>41019</v>
      </c>
      <c r="S30" s="15">
        <f t="shared" si="6"/>
        <v>41016</v>
      </c>
    </row>
    <row r="31" spans="1:19" x14ac:dyDescent="0.2">
      <c r="O31" s="5">
        <v>2012</v>
      </c>
      <c r="P31" s="5">
        <v>5</v>
      </c>
      <c r="Q31" s="15">
        <f t="shared" si="3"/>
        <v>41039</v>
      </c>
      <c r="R31" s="15">
        <f t="shared" si="4"/>
        <v>41050</v>
      </c>
      <c r="S31" s="15">
        <f t="shared" si="6"/>
        <v>41046</v>
      </c>
    </row>
    <row r="32" spans="1:19" x14ac:dyDescent="0.2">
      <c r="O32" s="5">
        <v>2012</v>
      </c>
      <c r="P32" s="5">
        <v>6</v>
      </c>
      <c r="Q32" s="15">
        <f t="shared" si="3"/>
        <v>41072</v>
      </c>
      <c r="R32" s="15">
        <f t="shared" si="4"/>
        <v>41081</v>
      </c>
      <c r="S32" s="15">
        <f t="shared" si="6"/>
        <v>41079</v>
      </c>
    </row>
    <row r="33" spans="15:19" x14ac:dyDescent="0.2">
      <c r="O33" s="5">
        <v>2012</v>
      </c>
      <c r="P33" s="5">
        <v>7</v>
      </c>
      <c r="Q33" s="15">
        <f t="shared" si="3"/>
        <v>41101</v>
      </c>
      <c r="R33" s="15">
        <f t="shared" si="4"/>
        <v>41110</v>
      </c>
      <c r="S33" s="15">
        <f t="shared" si="6"/>
        <v>41107</v>
      </c>
    </row>
    <row r="34" spans="15:19" x14ac:dyDescent="0.2">
      <c r="O34" s="5">
        <v>2012</v>
      </c>
      <c r="P34" s="5">
        <v>8</v>
      </c>
      <c r="Q34" s="15">
        <f t="shared" si="3"/>
        <v>41131</v>
      </c>
      <c r="R34" s="15">
        <f t="shared" si="4"/>
        <v>41142</v>
      </c>
      <c r="S34" s="15">
        <f t="shared" si="6"/>
        <v>41138</v>
      </c>
    </row>
    <row r="35" spans="15:19" x14ac:dyDescent="0.2">
      <c r="O35" s="5">
        <v>2012</v>
      </c>
      <c r="P35" s="5">
        <v>9</v>
      </c>
      <c r="Q35" s="15">
        <f t="shared" si="3"/>
        <v>41164</v>
      </c>
      <c r="R35" s="15">
        <f t="shared" si="4"/>
        <v>41173</v>
      </c>
      <c r="S35" s="15">
        <f t="shared" si="6"/>
        <v>41170</v>
      </c>
    </row>
    <row r="36" spans="15:19" x14ac:dyDescent="0.2">
      <c r="O36" s="5">
        <v>2012</v>
      </c>
      <c r="P36" s="5">
        <v>10</v>
      </c>
      <c r="Q36" s="15">
        <f t="shared" si="3"/>
        <v>41192</v>
      </c>
      <c r="R36" s="15">
        <f t="shared" si="4"/>
        <v>41201</v>
      </c>
      <c r="S36" s="15">
        <f t="shared" si="6"/>
        <v>41199</v>
      </c>
    </row>
    <row r="37" spans="15:19" x14ac:dyDescent="0.2">
      <c r="O37" s="5">
        <v>2012</v>
      </c>
      <c r="P37" s="5">
        <v>11</v>
      </c>
      <c r="Q37" s="15">
        <f t="shared" si="3"/>
        <v>41225</v>
      </c>
      <c r="R37" s="15">
        <f t="shared" si="4"/>
        <v>41234</v>
      </c>
      <c r="S37" s="15">
        <f t="shared" si="6"/>
        <v>41232</v>
      </c>
    </row>
    <row r="38" spans="15:19" x14ac:dyDescent="0.2">
      <c r="O38" s="5">
        <v>2012</v>
      </c>
      <c r="P38" s="5">
        <v>12</v>
      </c>
      <c r="Q38" s="15">
        <f t="shared" si="3"/>
        <v>41255</v>
      </c>
      <c r="R38" s="15">
        <f t="shared" si="4"/>
        <v>41264</v>
      </c>
      <c r="S38" s="15">
        <f t="shared" si="6"/>
        <v>41261</v>
      </c>
    </row>
    <row r="39" spans="15:19" x14ac:dyDescent="0.2">
      <c r="O39" s="5">
        <v>2013</v>
      </c>
      <c r="P39" s="5">
        <v>1</v>
      </c>
      <c r="Q39" s="15">
        <f t="shared" si="3"/>
        <v>41284</v>
      </c>
      <c r="R39" s="15">
        <f t="shared" si="4"/>
        <v>41295</v>
      </c>
      <c r="S39" s="15">
        <f t="shared" si="6"/>
        <v>41291</v>
      </c>
    </row>
    <row r="40" spans="15:19" x14ac:dyDescent="0.2">
      <c r="O40" s="5">
        <v>2013</v>
      </c>
      <c r="P40" s="5">
        <v>2</v>
      </c>
      <c r="Q40" s="15">
        <f t="shared" si="3"/>
        <v>41317</v>
      </c>
      <c r="R40" s="15">
        <f t="shared" si="4"/>
        <v>41326</v>
      </c>
      <c r="S40" s="15">
        <f t="shared" si="6"/>
        <v>41324</v>
      </c>
    </row>
    <row r="41" spans="15:19" x14ac:dyDescent="0.2">
      <c r="O41" s="5">
        <v>2013</v>
      </c>
      <c r="P41" s="5">
        <v>3</v>
      </c>
      <c r="Q41" s="15">
        <f t="shared" si="3"/>
        <v>41345</v>
      </c>
      <c r="R41" s="15">
        <f t="shared" si="4"/>
        <v>41354</v>
      </c>
      <c r="S41" s="15">
        <f t="shared" si="6"/>
        <v>41352</v>
      </c>
    </row>
    <row r="42" spans="15:19" x14ac:dyDescent="0.2">
      <c r="O42" s="5">
        <v>2013</v>
      </c>
      <c r="P42" s="5">
        <v>4</v>
      </c>
      <c r="Q42" s="15">
        <f t="shared" si="3"/>
        <v>41374</v>
      </c>
      <c r="R42" s="15">
        <f t="shared" si="4"/>
        <v>41383</v>
      </c>
      <c r="S42" s="15">
        <f t="shared" si="6"/>
        <v>41381</v>
      </c>
    </row>
    <row r="43" spans="15:19" x14ac:dyDescent="0.2">
      <c r="O43" s="5">
        <v>2013</v>
      </c>
      <c r="P43" s="5">
        <v>5</v>
      </c>
      <c r="Q43" s="15">
        <f t="shared" si="3"/>
        <v>41404</v>
      </c>
      <c r="R43" s="15">
        <f t="shared" si="4"/>
        <v>41415</v>
      </c>
      <c r="S43" s="15">
        <f t="shared" si="6"/>
        <v>41411</v>
      </c>
    </row>
    <row r="44" spans="15:19" x14ac:dyDescent="0.2">
      <c r="O44" s="5">
        <v>2013</v>
      </c>
      <c r="P44" s="5">
        <v>6</v>
      </c>
      <c r="Q44" s="15">
        <f t="shared" si="3"/>
        <v>41437</v>
      </c>
      <c r="R44" s="15">
        <f t="shared" si="4"/>
        <v>41446</v>
      </c>
      <c r="S44" s="15">
        <f t="shared" si="6"/>
        <v>41443</v>
      </c>
    </row>
    <row r="45" spans="15:19" x14ac:dyDescent="0.2">
      <c r="O45" s="5">
        <v>2013</v>
      </c>
      <c r="P45" s="5">
        <v>7</v>
      </c>
      <c r="Q45" s="15">
        <f t="shared" si="3"/>
        <v>41465</v>
      </c>
      <c r="R45" s="15">
        <f t="shared" si="4"/>
        <v>41474</v>
      </c>
      <c r="S45" s="15">
        <f t="shared" si="6"/>
        <v>41472</v>
      </c>
    </row>
    <row r="46" spans="15:19" x14ac:dyDescent="0.2">
      <c r="O46" s="5">
        <v>2013</v>
      </c>
      <c r="P46" s="5">
        <v>8</v>
      </c>
      <c r="Q46" s="15">
        <f t="shared" si="3"/>
        <v>41498</v>
      </c>
      <c r="R46" s="15">
        <f t="shared" si="4"/>
        <v>41507</v>
      </c>
      <c r="S46" s="15">
        <f t="shared" si="6"/>
        <v>41505</v>
      </c>
    </row>
    <row r="47" spans="15:19" x14ac:dyDescent="0.2">
      <c r="O47" s="5">
        <v>2013</v>
      </c>
      <c r="P47" s="5">
        <v>9</v>
      </c>
      <c r="Q47" s="15">
        <f t="shared" si="3"/>
        <v>41528</v>
      </c>
      <c r="R47" s="15">
        <f t="shared" si="4"/>
        <v>41537</v>
      </c>
      <c r="S47" s="15">
        <f t="shared" si="6"/>
        <v>41534</v>
      </c>
    </row>
    <row r="48" spans="15:19" x14ac:dyDescent="0.2">
      <c r="O48" s="5">
        <v>2013</v>
      </c>
      <c r="P48" s="5">
        <v>10</v>
      </c>
      <c r="Q48" s="15">
        <f t="shared" si="3"/>
        <v>41557</v>
      </c>
      <c r="R48" s="15">
        <f t="shared" si="4"/>
        <v>41568</v>
      </c>
      <c r="S48" s="15">
        <f t="shared" si="6"/>
        <v>41564</v>
      </c>
    </row>
    <row r="49" spans="15:19" x14ac:dyDescent="0.2">
      <c r="O49" s="5">
        <v>2013</v>
      </c>
      <c r="P49" s="5">
        <v>11</v>
      </c>
      <c r="Q49" s="15">
        <f t="shared" si="3"/>
        <v>41590</v>
      </c>
      <c r="R49" s="15">
        <f t="shared" si="4"/>
        <v>41599</v>
      </c>
      <c r="S49" s="15">
        <f t="shared" si="6"/>
        <v>41597</v>
      </c>
    </row>
    <row r="50" spans="15:19" x14ac:dyDescent="0.2">
      <c r="O50" s="5">
        <v>2013</v>
      </c>
      <c r="P50" s="5">
        <v>12</v>
      </c>
      <c r="Q50" s="15">
        <f t="shared" si="3"/>
        <v>41619</v>
      </c>
      <c r="R50" s="15">
        <f t="shared" si="4"/>
        <v>41628</v>
      </c>
      <c r="S50" s="15">
        <f t="shared" si="6"/>
        <v>41625</v>
      </c>
    </row>
    <row r="51" spans="15:19" x14ac:dyDescent="0.2">
      <c r="O51" s="5">
        <v>2014</v>
      </c>
      <c r="P51" s="5">
        <v>1</v>
      </c>
      <c r="Q51" s="15">
        <f>DATE(O51,P51,INDEX($F$3:$F$9,WEEKDAY(DATE(O51,P51,1),1)))</f>
        <v>41649</v>
      </c>
      <c r="R51" s="15">
        <f>DATE(O51,P51,INDEX($G$3:$G$9,WEEKDAY(DATE(O51,P51,1),1)))</f>
        <v>41660</v>
      </c>
      <c r="S51" s="15">
        <f t="shared" si="6"/>
        <v>41656</v>
      </c>
    </row>
    <row r="52" spans="15:19" x14ac:dyDescent="0.2">
      <c r="O52" s="5">
        <v>2014</v>
      </c>
      <c r="P52" s="5">
        <v>2</v>
      </c>
      <c r="Q52" s="15">
        <f>DATE(O52,P52,INDEX($F$3:$F$9,WEEKDAY(DATE(O52,P52,1),1)))</f>
        <v>41682</v>
      </c>
      <c r="R52" s="15">
        <f>DATE(O52,P52,INDEX($G$3:$G$9,WEEKDAY(DATE(O52,P52,1),1)))</f>
        <v>41691</v>
      </c>
      <c r="S52" s="15">
        <f t="shared" si="6"/>
        <v>41688</v>
      </c>
    </row>
    <row r="53" spans="15:19" x14ac:dyDescent="0.2">
      <c r="O53" s="5">
        <v>2014</v>
      </c>
      <c r="P53" s="5">
        <v>3</v>
      </c>
      <c r="Q53" s="15">
        <f>DATE(O53,P53,INDEX($F$3:$F$9,WEEKDAY(DATE(O53,P53,1),1)))</f>
        <v>41710</v>
      </c>
      <c r="R53" s="15">
        <f>DATE(O53,P53,INDEX($G$3:$G$9,WEEKDAY(DATE(O53,P53,1),1)))</f>
        <v>41719</v>
      </c>
      <c r="S53" s="15">
        <f t="shared" si="6"/>
        <v>41716</v>
      </c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Schedule</vt:lpstr>
      <vt:lpstr>Data</vt:lpstr>
      <vt:lpstr>Months</vt:lpstr>
      <vt:lpstr>Schedule!Print_Area</vt:lpstr>
      <vt:lpstr>Rule1_8th</vt:lpstr>
      <vt:lpstr>Rule2_15th</vt:lpstr>
      <vt:lpstr>Rule3_C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</dc:creator>
  <cp:lastModifiedBy>ANmar</cp:lastModifiedBy>
  <cp:lastPrinted>2011-05-05T19:30:46Z</cp:lastPrinted>
  <dcterms:created xsi:type="dcterms:W3CDTF">2006-07-31T09:27:50Z</dcterms:created>
  <dcterms:modified xsi:type="dcterms:W3CDTF">2011-08-20T20:54:14Z</dcterms:modified>
</cp:coreProperties>
</file>